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20" windowWidth="15480" windowHeight="9750" tabRatio="561" activeTab="1"/>
  </bookViews>
  <sheets>
    <sheet name="0503710 (Ввод данных)" sheetId="1" r:id="rId1"/>
    <sheet name="0503710 (Печать)" sheetId="2" r:id="rId2"/>
  </sheets>
  <calcPr calcId="145621" fullPrecision="0"/>
</workbook>
</file>

<file path=xl/calcChain.xml><?xml version="1.0" encoding="utf-8"?>
<calcChain xmlns="http://schemas.openxmlformats.org/spreadsheetml/2006/main">
  <c r="P62" i="2" l="1"/>
  <c r="O62" i="2"/>
  <c r="N62" i="2"/>
  <c r="M62" i="2"/>
  <c r="L62" i="2"/>
  <c r="K62" i="2"/>
  <c r="J62" i="2"/>
  <c r="I62" i="2"/>
  <c r="H62" i="2"/>
  <c r="P61" i="2"/>
  <c r="O61" i="2"/>
  <c r="N61" i="2"/>
  <c r="M61" i="2"/>
  <c r="L61" i="2"/>
  <c r="K61" i="2"/>
  <c r="J61" i="2"/>
  <c r="I61" i="2"/>
  <c r="H61" i="2"/>
  <c r="P60" i="2"/>
  <c r="O60" i="2"/>
  <c r="N60" i="2"/>
  <c r="M60" i="2"/>
  <c r="L60" i="2"/>
  <c r="K60" i="2"/>
  <c r="J60" i="2"/>
  <c r="I60" i="2"/>
  <c r="H60" i="2"/>
  <c r="P59" i="2"/>
  <c r="O59" i="2"/>
  <c r="N59" i="2"/>
  <c r="M59" i="2"/>
  <c r="L59" i="2"/>
  <c r="K59" i="2"/>
  <c r="J59" i="2"/>
  <c r="I59" i="2"/>
  <c r="H59" i="2"/>
  <c r="P58" i="2"/>
  <c r="O58" i="2"/>
  <c r="N58" i="2"/>
  <c r="M58" i="2"/>
  <c r="L58" i="2"/>
  <c r="K58" i="2"/>
  <c r="J58" i="2"/>
  <c r="I58" i="2"/>
  <c r="H58" i="2"/>
  <c r="P57" i="2"/>
  <c r="O57" i="2"/>
  <c r="N57" i="2"/>
  <c r="M57" i="2"/>
  <c r="L57" i="2"/>
  <c r="K57" i="2"/>
  <c r="J57" i="2"/>
  <c r="I57" i="2"/>
  <c r="H57" i="2"/>
  <c r="P56" i="2"/>
  <c r="O56" i="2"/>
  <c r="N56" i="2"/>
  <c r="M56" i="2"/>
  <c r="L56" i="2"/>
  <c r="K56" i="2"/>
  <c r="J56" i="2"/>
  <c r="I56" i="2"/>
  <c r="H56" i="2"/>
  <c r="P55" i="2"/>
  <c r="O55" i="2"/>
  <c r="N55" i="2"/>
  <c r="M55" i="2"/>
  <c r="L55" i="2"/>
  <c r="K55" i="2"/>
  <c r="J55" i="2"/>
  <c r="I55" i="2"/>
  <c r="H55" i="2"/>
  <c r="P54" i="2"/>
  <c r="O54" i="2"/>
  <c r="N54" i="2"/>
  <c r="M54" i="2"/>
  <c r="L54" i="2"/>
  <c r="K54" i="2"/>
  <c r="J54" i="2"/>
  <c r="I54" i="2"/>
  <c r="H54" i="2"/>
  <c r="P53" i="2"/>
  <c r="O53" i="2"/>
  <c r="N53" i="2"/>
  <c r="M53" i="2"/>
  <c r="L53" i="2"/>
  <c r="K53" i="2"/>
  <c r="J53" i="2"/>
  <c r="I53" i="2"/>
  <c r="H53" i="2"/>
  <c r="P52" i="2"/>
  <c r="O52" i="2"/>
  <c r="N52" i="2"/>
  <c r="M52" i="2"/>
  <c r="L52" i="2"/>
  <c r="K52" i="2"/>
  <c r="J52" i="2"/>
  <c r="I52" i="2"/>
  <c r="H52" i="2"/>
  <c r="P51" i="2"/>
  <c r="O51" i="2"/>
  <c r="N51" i="2"/>
  <c r="M51" i="2"/>
  <c r="L51" i="2"/>
  <c r="K51" i="2"/>
  <c r="J51" i="2"/>
  <c r="I51" i="2"/>
  <c r="H51" i="2"/>
  <c r="P50" i="2"/>
  <c r="O50" i="2"/>
  <c r="N50" i="2"/>
  <c r="M50" i="2"/>
  <c r="L50" i="2"/>
  <c r="K50" i="2"/>
  <c r="J50" i="2"/>
  <c r="I50" i="2"/>
  <c r="H50" i="2"/>
  <c r="P49" i="2"/>
  <c r="O49" i="2"/>
  <c r="N49" i="2"/>
  <c r="M49" i="2"/>
  <c r="L49" i="2"/>
  <c r="K49" i="2"/>
  <c r="J49" i="2"/>
  <c r="I49" i="2"/>
  <c r="H49" i="2"/>
  <c r="P48" i="2"/>
  <c r="O48" i="2"/>
  <c r="N48" i="2"/>
  <c r="M48" i="2"/>
  <c r="L48" i="2"/>
  <c r="K48" i="2"/>
  <c r="J48" i="2"/>
  <c r="I48" i="2"/>
  <c r="H48" i="2"/>
  <c r="P47" i="2"/>
  <c r="O47" i="2"/>
  <c r="N47" i="2"/>
  <c r="M47" i="2"/>
  <c r="L47" i="2"/>
  <c r="K47" i="2"/>
  <c r="J47" i="2"/>
  <c r="I47" i="2"/>
  <c r="H47" i="2"/>
  <c r="P46" i="2"/>
  <c r="O46" i="2"/>
  <c r="N46" i="2"/>
  <c r="M46" i="2"/>
  <c r="L46" i="2"/>
  <c r="K46" i="2"/>
  <c r="J46" i="2"/>
  <c r="I46" i="2"/>
  <c r="H46" i="2"/>
  <c r="P45" i="2"/>
  <c r="O45" i="2"/>
  <c r="N45" i="2"/>
  <c r="M45" i="2"/>
  <c r="L45" i="2"/>
  <c r="K45" i="2"/>
  <c r="J45" i="2"/>
  <c r="I45" i="2"/>
  <c r="H45" i="2"/>
  <c r="P44" i="2"/>
  <c r="O44" i="2"/>
  <c r="N44" i="2"/>
  <c r="M44" i="2"/>
  <c r="L44" i="2"/>
  <c r="K44" i="2"/>
  <c r="J44" i="2"/>
  <c r="I44" i="2"/>
  <c r="H44" i="2"/>
  <c r="P43" i="2"/>
  <c r="O43" i="2"/>
  <c r="N43" i="2"/>
  <c r="M43" i="2"/>
  <c r="L43" i="2"/>
  <c r="K43" i="2"/>
  <c r="J43" i="2"/>
  <c r="I43" i="2"/>
  <c r="H43" i="2"/>
  <c r="P42" i="2"/>
  <c r="O42" i="2"/>
  <c r="N42" i="2"/>
  <c r="M42" i="2"/>
  <c r="L42" i="2"/>
  <c r="K42" i="2"/>
  <c r="J42" i="2"/>
  <c r="I42" i="2"/>
  <c r="H42" i="2"/>
  <c r="P41" i="2"/>
  <c r="O41" i="2"/>
  <c r="N41" i="2"/>
  <c r="M41" i="2"/>
  <c r="L41" i="2"/>
  <c r="K41" i="2"/>
  <c r="J41" i="2"/>
  <c r="I41" i="2"/>
  <c r="H41" i="2"/>
  <c r="P40" i="2"/>
  <c r="O40" i="2"/>
  <c r="N40" i="2"/>
  <c r="M40" i="2"/>
  <c r="L40" i="2"/>
  <c r="K40" i="2"/>
  <c r="J40" i="2"/>
  <c r="I40" i="2"/>
  <c r="H40" i="2"/>
  <c r="P39" i="2"/>
  <c r="O39" i="2"/>
  <c r="N39" i="2"/>
  <c r="M39" i="2"/>
  <c r="L39" i="2"/>
  <c r="K39" i="2"/>
  <c r="J39" i="2"/>
  <c r="I39" i="2"/>
  <c r="H39" i="2"/>
  <c r="P38" i="2"/>
  <c r="O38" i="2"/>
  <c r="N38" i="2"/>
  <c r="M38" i="2"/>
  <c r="L38" i="2"/>
  <c r="K38" i="2"/>
  <c r="J38" i="2"/>
  <c r="I38" i="2"/>
  <c r="H38" i="2"/>
  <c r="P37" i="2"/>
  <c r="O37" i="2"/>
  <c r="N37" i="2"/>
  <c r="M37" i="2"/>
  <c r="L37" i="2"/>
  <c r="K37" i="2"/>
  <c r="J37" i="2"/>
  <c r="I37" i="2"/>
  <c r="H37" i="2"/>
  <c r="P36" i="2"/>
  <c r="O36" i="2"/>
  <c r="N36" i="2"/>
  <c r="M36" i="2"/>
  <c r="L36" i="2"/>
  <c r="K36" i="2"/>
  <c r="J36" i="2"/>
  <c r="I36" i="2"/>
  <c r="H36" i="2"/>
  <c r="P35" i="2"/>
  <c r="O35" i="2"/>
  <c r="N35" i="2"/>
  <c r="M35" i="2"/>
  <c r="L35" i="2"/>
  <c r="K35" i="2"/>
  <c r="J35" i="2"/>
  <c r="I35" i="2"/>
  <c r="H35" i="2"/>
  <c r="P34" i="2"/>
  <c r="O34" i="2"/>
  <c r="N34" i="2"/>
  <c r="M34" i="2"/>
  <c r="L34" i="2"/>
  <c r="K34" i="2"/>
  <c r="J34" i="2"/>
  <c r="I34" i="2"/>
  <c r="H34" i="2"/>
  <c r="P33" i="2"/>
  <c r="O33" i="2"/>
  <c r="N33" i="2"/>
  <c r="M33" i="2"/>
  <c r="L33" i="2"/>
  <c r="K33" i="2"/>
  <c r="J33" i="2"/>
  <c r="I33" i="2"/>
  <c r="H33" i="2"/>
  <c r="P32" i="2"/>
  <c r="O32" i="2"/>
  <c r="N32" i="2"/>
  <c r="M32" i="2"/>
  <c r="L32" i="2"/>
  <c r="K32" i="2"/>
  <c r="J32" i="2"/>
  <c r="I32" i="2"/>
  <c r="H32" i="2"/>
  <c r="P31" i="2"/>
  <c r="O31" i="2"/>
  <c r="N31" i="2"/>
  <c r="M31" i="2"/>
  <c r="L31" i="2"/>
  <c r="K31" i="2"/>
  <c r="J31" i="2"/>
  <c r="I31" i="2"/>
  <c r="H31" i="2"/>
  <c r="P30" i="2"/>
  <c r="O30" i="2"/>
  <c r="N30" i="2"/>
  <c r="M30" i="2"/>
  <c r="L30" i="2"/>
  <c r="K30" i="2"/>
  <c r="J30" i="2"/>
  <c r="I30" i="2"/>
  <c r="H30" i="2"/>
  <c r="P29" i="2"/>
  <c r="O29" i="2"/>
  <c r="N29" i="2"/>
  <c r="M29" i="2"/>
  <c r="L29" i="2"/>
  <c r="K29" i="2"/>
  <c r="J29" i="2"/>
  <c r="I29" i="2"/>
  <c r="H29" i="2"/>
  <c r="P28" i="2"/>
  <c r="O28" i="2"/>
  <c r="N28" i="2"/>
  <c r="M28" i="2"/>
  <c r="L28" i="2"/>
  <c r="K28" i="2"/>
  <c r="J28" i="2"/>
  <c r="I28" i="2"/>
  <c r="H28" i="2"/>
  <c r="P27" i="2"/>
  <c r="O27" i="2"/>
  <c r="N27" i="2"/>
  <c r="M27" i="2"/>
  <c r="L27" i="2"/>
  <c r="K27" i="2"/>
  <c r="J27" i="2"/>
  <c r="I27" i="2"/>
  <c r="H27" i="2"/>
  <c r="P26" i="2"/>
  <c r="O26" i="2"/>
  <c r="N26" i="2"/>
  <c r="M26" i="2"/>
  <c r="L26" i="2"/>
  <c r="K26" i="2"/>
  <c r="J26" i="2"/>
  <c r="I26" i="2"/>
  <c r="H26" i="2"/>
  <c r="P25" i="2"/>
  <c r="O25" i="2"/>
  <c r="N25" i="2"/>
  <c r="M25" i="2"/>
  <c r="L25" i="2"/>
  <c r="K25" i="2"/>
  <c r="J25" i="2"/>
  <c r="I25" i="2"/>
  <c r="H25" i="2"/>
  <c r="P24" i="2"/>
  <c r="O24" i="2"/>
  <c r="N24" i="2"/>
  <c r="M24" i="2"/>
  <c r="L24" i="2"/>
  <c r="K24" i="2"/>
  <c r="J24" i="2"/>
  <c r="I24" i="2"/>
  <c r="H24" i="2"/>
  <c r="P23" i="2"/>
  <c r="O23" i="2"/>
  <c r="N23" i="2"/>
  <c r="M23" i="2"/>
  <c r="L23" i="2"/>
  <c r="K23" i="2"/>
  <c r="J23" i="2"/>
  <c r="I23" i="2"/>
  <c r="H23" i="2"/>
  <c r="P30" i="1"/>
  <c r="O30" i="1"/>
  <c r="N30" i="1"/>
  <c r="M30" i="1"/>
  <c r="L30" i="1"/>
  <c r="J30" i="1"/>
  <c r="I30" i="1"/>
  <c r="H30" i="1"/>
  <c r="P29" i="1"/>
  <c r="O29" i="1"/>
  <c r="N29" i="1"/>
  <c r="M29" i="1"/>
  <c r="L29" i="1"/>
  <c r="J29" i="1"/>
  <c r="I29" i="1"/>
  <c r="H29" i="1"/>
  <c r="P28" i="1"/>
  <c r="O28" i="1"/>
  <c r="N28" i="1"/>
  <c r="M28" i="1"/>
  <c r="L28" i="1"/>
  <c r="J28" i="1"/>
  <c r="I28" i="1"/>
  <c r="H28" i="1"/>
  <c r="P27" i="1"/>
  <c r="O27" i="1"/>
  <c r="N27" i="1"/>
  <c r="M27" i="1"/>
  <c r="L27" i="1"/>
  <c r="J27" i="1"/>
  <c r="I27" i="1"/>
  <c r="H27" i="1"/>
  <c r="P26" i="1"/>
  <c r="O26" i="1"/>
  <c r="N26" i="1"/>
  <c r="M26" i="1"/>
  <c r="L26" i="1"/>
  <c r="J26" i="1"/>
  <c r="I26" i="1"/>
  <c r="H26" i="1"/>
  <c r="P25" i="1"/>
  <c r="O25" i="1"/>
  <c r="N25" i="1"/>
  <c r="M25" i="1"/>
  <c r="L25" i="1"/>
  <c r="J25" i="1"/>
  <c r="I25" i="1"/>
  <c r="H25" i="1"/>
  <c r="P24" i="1"/>
  <c r="O24" i="1"/>
  <c r="N24" i="1"/>
  <c r="M24" i="1"/>
  <c r="L24" i="1"/>
  <c r="J24" i="1"/>
  <c r="I24" i="1"/>
  <c r="H24" i="1"/>
  <c r="P64" i="1"/>
  <c r="O64" i="1"/>
  <c r="N64" i="1"/>
  <c r="M64" i="1"/>
  <c r="L64" i="1"/>
  <c r="K64" i="1"/>
  <c r="J64" i="1"/>
  <c r="I64" i="1"/>
  <c r="H64" i="1"/>
  <c r="P63" i="1"/>
  <c r="O63" i="1"/>
  <c r="N63" i="1"/>
  <c r="M63" i="1"/>
  <c r="L63" i="1"/>
  <c r="K63" i="1"/>
  <c r="J63" i="1"/>
  <c r="I63" i="1"/>
  <c r="H63" i="1"/>
  <c r="P62" i="1"/>
  <c r="O62" i="1"/>
  <c r="N62" i="1"/>
  <c r="M62" i="1"/>
  <c r="L62" i="1"/>
  <c r="K62" i="1"/>
  <c r="J62" i="1"/>
  <c r="I62" i="1"/>
  <c r="H62" i="1"/>
  <c r="P61" i="1"/>
  <c r="O61" i="1"/>
  <c r="N61" i="1"/>
  <c r="M61" i="1"/>
  <c r="L61" i="1"/>
  <c r="K61" i="1"/>
  <c r="J61" i="1"/>
  <c r="I61" i="1"/>
  <c r="H61" i="1"/>
  <c r="P60" i="1"/>
  <c r="O60" i="1"/>
  <c r="N60" i="1"/>
  <c r="M60" i="1"/>
  <c r="L60" i="1"/>
  <c r="K60" i="1"/>
  <c r="J60" i="1"/>
  <c r="I60" i="1"/>
  <c r="H60" i="1"/>
  <c r="P59" i="1"/>
  <c r="O59" i="1"/>
  <c r="N59" i="1"/>
  <c r="M59" i="1"/>
  <c r="L59" i="1"/>
  <c r="K59" i="1"/>
  <c r="J59" i="1"/>
  <c r="I59" i="1"/>
  <c r="H59" i="1"/>
  <c r="P58" i="1"/>
  <c r="O58" i="1"/>
  <c r="N58" i="1"/>
  <c r="M58" i="1"/>
  <c r="L58" i="1"/>
  <c r="K58" i="1"/>
  <c r="J58" i="1"/>
  <c r="I58" i="1"/>
  <c r="H58" i="1"/>
  <c r="P57" i="1"/>
  <c r="O57" i="1"/>
  <c r="N57" i="1"/>
  <c r="M57" i="1"/>
  <c r="L57" i="1"/>
  <c r="K57" i="1"/>
  <c r="J57" i="1"/>
  <c r="I57" i="1"/>
  <c r="H57" i="1"/>
  <c r="P56" i="1"/>
  <c r="O56" i="1"/>
  <c r="N56" i="1"/>
  <c r="M56" i="1"/>
  <c r="L56" i="1"/>
  <c r="K56" i="1"/>
  <c r="J56" i="1"/>
  <c r="I56" i="1"/>
  <c r="H56" i="1"/>
  <c r="P55" i="1"/>
  <c r="O55" i="1"/>
  <c r="N55" i="1"/>
  <c r="M55" i="1"/>
  <c r="L55" i="1"/>
  <c r="K55" i="1"/>
  <c r="J55" i="1"/>
  <c r="I55" i="1"/>
  <c r="H55" i="1"/>
  <c r="P54" i="1"/>
  <c r="O54" i="1"/>
  <c r="N54" i="1"/>
  <c r="M54" i="1"/>
  <c r="L54" i="1"/>
  <c r="K54" i="1"/>
  <c r="J54" i="1"/>
  <c r="I54" i="1"/>
  <c r="H54" i="1"/>
  <c r="P53" i="1"/>
  <c r="O53" i="1"/>
  <c r="N53" i="1"/>
  <c r="M53" i="1"/>
  <c r="L53" i="1"/>
  <c r="K53" i="1"/>
  <c r="J53" i="1"/>
  <c r="I53" i="1"/>
  <c r="H53" i="1"/>
  <c r="P52" i="1"/>
  <c r="O52" i="1"/>
  <c r="N52" i="1"/>
  <c r="M52" i="1"/>
  <c r="L52" i="1"/>
  <c r="K52" i="1"/>
  <c r="J52" i="1"/>
  <c r="I52" i="1"/>
  <c r="H52" i="1"/>
  <c r="P51" i="1"/>
  <c r="O51" i="1"/>
  <c r="N51" i="1"/>
  <c r="M51" i="1"/>
  <c r="L51" i="1"/>
  <c r="K51" i="1"/>
  <c r="J51" i="1"/>
  <c r="I51" i="1"/>
  <c r="H51" i="1"/>
  <c r="P50" i="1"/>
  <c r="O50" i="1"/>
  <c r="N50" i="1"/>
  <c r="M50" i="1"/>
  <c r="L50" i="1"/>
  <c r="K50" i="1"/>
  <c r="J50" i="1"/>
  <c r="I50" i="1"/>
  <c r="H50" i="1"/>
  <c r="P49" i="1"/>
  <c r="O49" i="1"/>
  <c r="N49" i="1"/>
  <c r="M49" i="1"/>
  <c r="L49" i="1"/>
  <c r="K49" i="1"/>
  <c r="J49" i="1"/>
  <c r="I49" i="1"/>
  <c r="H49" i="1"/>
  <c r="P48" i="1"/>
  <c r="O48" i="1"/>
  <c r="N48" i="1"/>
  <c r="M48" i="1"/>
  <c r="L48" i="1"/>
  <c r="K48" i="1"/>
  <c r="J48" i="1"/>
  <c r="I48" i="1"/>
  <c r="H48" i="1"/>
  <c r="P47" i="1"/>
  <c r="O47" i="1"/>
  <c r="N47" i="1"/>
  <c r="M47" i="1"/>
  <c r="L47" i="1"/>
  <c r="K47" i="1"/>
  <c r="J47" i="1"/>
  <c r="I47" i="1"/>
  <c r="H47" i="1"/>
  <c r="P46" i="1"/>
  <c r="O46" i="1"/>
  <c r="N46" i="1"/>
  <c r="M46" i="1"/>
  <c r="L46" i="1"/>
  <c r="K46" i="1"/>
  <c r="J46" i="1"/>
  <c r="I46" i="1"/>
  <c r="H46" i="1"/>
  <c r="P45" i="1"/>
  <c r="O45" i="1"/>
  <c r="N45" i="1"/>
  <c r="M45" i="1"/>
  <c r="L45" i="1"/>
  <c r="K45" i="1"/>
  <c r="J45" i="1"/>
  <c r="I45" i="1"/>
  <c r="H45" i="1"/>
  <c r="P44" i="1"/>
  <c r="O44" i="1"/>
  <c r="N44" i="1"/>
  <c r="M44" i="1"/>
  <c r="L44" i="1"/>
  <c r="K44" i="1"/>
  <c r="J44" i="1"/>
  <c r="I44" i="1"/>
  <c r="H44" i="1"/>
  <c r="P43" i="1"/>
  <c r="O43" i="1"/>
  <c r="N43" i="1"/>
  <c r="M43" i="1"/>
  <c r="L43" i="1"/>
  <c r="K43" i="1"/>
  <c r="J43" i="1"/>
  <c r="I43" i="1"/>
  <c r="H43" i="1"/>
  <c r="P42" i="1"/>
  <c r="O42" i="1"/>
  <c r="N42" i="1"/>
  <c r="M42" i="1"/>
  <c r="L42" i="1"/>
  <c r="K42" i="1"/>
  <c r="J42" i="1"/>
  <c r="I42" i="1"/>
  <c r="H42" i="1"/>
  <c r="P41" i="1"/>
  <c r="O41" i="1"/>
  <c r="N41" i="1"/>
  <c r="M41" i="1"/>
  <c r="L41" i="1"/>
  <c r="K41" i="1"/>
  <c r="J41" i="1"/>
  <c r="I41" i="1"/>
  <c r="H41" i="1"/>
  <c r="P40" i="1"/>
  <c r="O40" i="1"/>
  <c r="N40" i="1"/>
  <c r="M40" i="1"/>
  <c r="L40" i="1"/>
  <c r="K40" i="1"/>
  <c r="J40" i="1"/>
  <c r="I40" i="1"/>
  <c r="H40" i="1"/>
  <c r="P39" i="1"/>
  <c r="O39" i="1"/>
  <c r="N39" i="1"/>
  <c r="M39" i="1"/>
  <c r="L39" i="1"/>
  <c r="K39" i="1"/>
  <c r="J39" i="1"/>
  <c r="I39" i="1"/>
  <c r="H39" i="1"/>
  <c r="P38" i="1"/>
  <c r="O38" i="1"/>
  <c r="N38" i="1"/>
  <c r="M38" i="1"/>
  <c r="L38" i="1"/>
  <c r="K38" i="1"/>
  <c r="J38" i="1"/>
  <c r="I38" i="1"/>
  <c r="H38" i="1"/>
  <c r="P37" i="1"/>
  <c r="O37" i="1"/>
  <c r="N37" i="1"/>
  <c r="M37" i="1"/>
  <c r="L37" i="1"/>
  <c r="K37" i="1"/>
  <c r="J37" i="1"/>
  <c r="I37" i="1"/>
  <c r="H37" i="1"/>
  <c r="P36" i="1"/>
  <c r="O36" i="1"/>
  <c r="N36" i="1"/>
  <c r="M36" i="1"/>
  <c r="L36" i="1"/>
  <c r="K36" i="1"/>
  <c r="J36" i="1"/>
  <c r="I36" i="1"/>
  <c r="H36" i="1"/>
  <c r="P35" i="1"/>
  <c r="O35" i="1"/>
  <c r="N35" i="1"/>
  <c r="M35" i="1"/>
  <c r="L35" i="1"/>
  <c r="K35" i="1"/>
  <c r="J35" i="1"/>
  <c r="I35" i="1"/>
  <c r="H35" i="1"/>
  <c r="P34" i="1"/>
  <c r="O34" i="1"/>
  <c r="N34" i="1"/>
  <c r="M34" i="1"/>
  <c r="L34" i="1"/>
  <c r="K34" i="1"/>
  <c r="J34" i="1"/>
  <c r="I34" i="1"/>
  <c r="H34" i="1"/>
  <c r="P33" i="1"/>
  <c r="O33" i="1"/>
  <c r="N33" i="1"/>
  <c r="M33" i="1"/>
  <c r="L33" i="1"/>
  <c r="K33" i="1"/>
  <c r="J33" i="1"/>
  <c r="I33" i="1"/>
  <c r="H33" i="1"/>
  <c r="P32" i="1"/>
  <c r="O32" i="1"/>
  <c r="N32" i="1"/>
  <c r="M32" i="1"/>
  <c r="L32" i="1"/>
  <c r="K32" i="1"/>
  <c r="J32" i="1"/>
  <c r="I32" i="1"/>
  <c r="H32" i="1"/>
  <c r="H66" i="1"/>
  <c r="I66" i="1"/>
  <c r="J66" i="1"/>
  <c r="K66" i="1"/>
  <c r="L66" i="1"/>
  <c r="M66" i="1"/>
  <c r="N66" i="1"/>
  <c r="O66" i="1"/>
  <c r="P66" i="1"/>
  <c r="H68" i="1"/>
  <c r="I68" i="1"/>
  <c r="J68" i="1"/>
  <c r="K68" i="1"/>
  <c r="L68" i="1"/>
  <c r="M68" i="1"/>
  <c r="N68" i="1"/>
  <c r="O68" i="1"/>
  <c r="P68" i="1"/>
</calcChain>
</file>

<file path=xl/sharedStrings.xml><?xml version="1.0" encoding="utf-8"?>
<sst xmlns="http://schemas.openxmlformats.org/spreadsheetml/2006/main" count="387" uniqueCount="78">
  <si>
    <t xml:space="preserve">Справка  </t>
  </si>
  <si>
    <t>по заключению учреждением счетов бухгалтерского учета отчетного финансового года</t>
  </si>
  <si>
    <t>КОДЫ</t>
  </si>
  <si>
    <t>0503710</t>
  </si>
  <si>
    <t xml:space="preserve">Учреждение                       </t>
  </si>
  <si>
    <t xml:space="preserve">Обособленное подразделение                        </t>
  </si>
  <si>
    <t xml:space="preserve">Учредитель                       </t>
  </si>
  <si>
    <t xml:space="preserve">Наименование органа, </t>
  </si>
  <si>
    <t xml:space="preserve">осуществляющего    </t>
  </si>
  <si>
    <t xml:space="preserve">полномочия учредителя                              </t>
  </si>
  <si>
    <t>Периодичность:  годовая</t>
  </si>
  <si>
    <t>Единица измерения: руб</t>
  </si>
  <si>
    <t xml:space="preserve">383 </t>
  </si>
  <si>
    <t>Остаток на 1 января года, следующего за отчетным (до заключительных записей)</t>
  </si>
  <si>
    <t xml:space="preserve">                                          Заключительные записи по счету</t>
  </si>
  <si>
    <t>деятельность с целевыми средствами</t>
  </si>
  <si>
    <t>деятельность по оказанию услуг (работ)</t>
  </si>
  <si>
    <t>номер счета</t>
  </si>
  <si>
    <t>040130000</t>
  </si>
  <si>
    <t>по дебету</t>
  </si>
  <si>
    <t>по кредиту</t>
  </si>
  <si>
    <t>Итого</t>
  </si>
  <si>
    <t>"________"    _________________________  20 ___  г.</t>
  </si>
  <si>
    <t>на</t>
  </si>
  <si>
    <t>по ОКПО</t>
  </si>
  <si>
    <t>Форма по ОКУД</t>
  </si>
  <si>
    <t>Дата</t>
  </si>
  <si>
    <t>по ОКАТО</t>
  </si>
  <si>
    <t>Глава по БК</t>
  </si>
  <si>
    <t>к Балансу по форме</t>
  </si>
  <si>
    <t>по ОКЕИ</t>
  </si>
  <si>
    <t>Номер счета бухгалтерского учета</t>
  </si>
  <si>
    <t>Руководитель</t>
  </si>
  <si>
    <t>(расшифровка подписи)</t>
  </si>
  <si>
    <t>(подпись)</t>
  </si>
  <si>
    <t>Главный бухгалтер</t>
  </si>
  <si>
    <t>Централизованная бухгалтерия</t>
  </si>
  <si>
    <t>(наименование, ОГРН, ИНН, КПП, местонахождение )</t>
  </si>
  <si>
    <t>(уполномоченное лицо)</t>
  </si>
  <si>
    <t>(должность)</t>
  </si>
  <si>
    <t>Исполнитель</t>
  </si>
  <si>
    <t>(телефон, e-mail)</t>
  </si>
  <si>
    <t>1. Доходы</t>
  </si>
  <si>
    <t>2. Расходы</t>
  </si>
  <si>
    <t>3. Источники</t>
  </si>
  <si>
    <t>4. Счета 2(4,5,6,7)30404, 2(4,5,6,7)30406</t>
  </si>
  <si>
    <t>00000000000000000</t>
  </si>
  <si>
    <t>000</t>
  </si>
  <si>
    <t>0503730</t>
  </si>
  <si>
    <t>01 января 2014 г.</t>
  </si>
  <si>
    <t>областное автономное учреждение здравоохранения "Новгородский областной кожно-венерологический диспансер"</t>
  </si>
  <si>
    <t xml:space="preserve">
		</t>
  </si>
  <si>
    <t>ГОД</t>
  </si>
  <si>
    <t>01.01.2014</t>
  </si>
  <si>
    <t>240120</t>
  </si>
  <si>
    <t>211</t>
  </si>
  <si>
    <t>212</t>
  </si>
  <si>
    <t>213</t>
  </si>
  <si>
    <t>221</t>
  </si>
  <si>
    <t>222</t>
  </si>
  <si>
    <t>223</t>
  </si>
  <si>
    <t>225</t>
  </si>
  <si>
    <t>226</t>
  </si>
  <si>
    <t>271</t>
  </si>
  <si>
    <t>272</t>
  </si>
  <si>
    <t>290</t>
  </si>
  <si>
    <t>440120</t>
  </si>
  <si>
    <t>241</t>
  </si>
  <si>
    <t>540120</t>
  </si>
  <si>
    <t>740120</t>
  </si>
  <si>
    <t>240110</t>
  </si>
  <si>
    <t>130</t>
  </si>
  <si>
    <t>140</t>
  </si>
  <si>
    <t>172</t>
  </si>
  <si>
    <t>440110</t>
  </si>
  <si>
    <t>180</t>
  </si>
  <si>
    <t>540110</t>
  </si>
  <si>
    <t>740110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</si>
</sst>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0" x14ac:knownFonts="1"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8"/>
      <name val="Arial Cyr"/>
      <family val="2"/>
      <charset val="204"/>
    </font>
    <font>
      <sz val="8"/>
      <name val="Arial Cyr"/>
      <charset val="204"/>
    </font>
    <font>
      <i/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42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60">
    <xf numFmtId="0" fontId="0" fillId="0" borderId="0"/>
    <xf numFmtId="0" fontId="10" fillId="2" borderId="0" applyNumberFormat="0" applyBorder="0" applyAlignment="0" applyProtection="0"/>
    <xf numFmtId="0" fontId="28" fillId="3" borderId="0" applyNumberFormat="0" applyBorder="0" applyAlignment="0" applyProtection="0"/>
    <xf numFmtId="0" fontId="10" fillId="4" borderId="0" applyNumberFormat="0" applyBorder="0" applyAlignment="0" applyProtection="0"/>
    <xf numFmtId="0" fontId="28" fillId="5" borderId="0" applyNumberFormat="0" applyBorder="0" applyAlignment="0" applyProtection="0"/>
    <xf numFmtId="0" fontId="10" fillId="6" borderId="0" applyNumberFormat="0" applyBorder="0" applyAlignment="0" applyProtection="0"/>
    <xf numFmtId="0" fontId="28" fillId="7" borderId="0" applyNumberFormat="0" applyBorder="0" applyAlignment="0" applyProtection="0"/>
    <xf numFmtId="0" fontId="10" fillId="8" borderId="0" applyNumberFormat="0" applyBorder="0" applyAlignment="0" applyProtection="0"/>
    <xf numFmtId="0" fontId="28" fillId="9" borderId="0" applyNumberFormat="0" applyBorder="0" applyAlignment="0" applyProtection="0"/>
    <xf numFmtId="0" fontId="10" fillId="3" borderId="0" applyNumberFormat="0" applyBorder="0" applyAlignment="0" applyProtection="0"/>
    <xf numFmtId="0" fontId="28" fillId="2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10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5" borderId="0" applyNumberFormat="0" applyBorder="0" applyAlignment="0" applyProtection="0"/>
    <xf numFmtId="0" fontId="10" fillId="12" borderId="0" applyNumberFormat="0" applyBorder="0" applyAlignment="0" applyProtection="0"/>
    <xf numFmtId="0" fontId="28" fillId="13" borderId="0" applyNumberFormat="0" applyBorder="0" applyAlignment="0" applyProtection="0"/>
    <xf numFmtId="0" fontId="10" fillId="8" borderId="0" applyNumberFormat="0" applyBorder="0" applyAlignment="0" applyProtection="0"/>
    <xf numFmtId="0" fontId="28" fillId="14" borderId="0" applyNumberFormat="0" applyBorder="0" applyAlignment="0" applyProtection="0"/>
    <xf numFmtId="0" fontId="10" fillId="10" borderId="0" applyNumberFormat="0" applyBorder="0" applyAlignment="0" applyProtection="0"/>
    <xf numFmtId="0" fontId="28" fillId="10" borderId="0" applyNumberFormat="0" applyBorder="0" applyAlignment="0" applyProtection="0"/>
    <xf numFmtId="0" fontId="10" fillId="15" borderId="0" applyNumberFormat="0" applyBorder="0" applyAlignment="0" applyProtection="0"/>
    <xf numFmtId="0" fontId="28" fillId="14" borderId="0" applyNumberFormat="0" applyBorder="0" applyAlignment="0" applyProtection="0"/>
    <xf numFmtId="0" fontId="11" fillId="16" borderId="0" applyNumberFormat="0" applyBorder="0" applyAlignment="0" applyProtection="0"/>
    <xf numFmtId="0" fontId="29" fillId="10" borderId="0" applyNumberFormat="0" applyBorder="0" applyAlignment="0" applyProtection="0"/>
    <xf numFmtId="0" fontId="11" fillId="11" borderId="0" applyNumberFormat="0" applyBorder="0" applyAlignment="0" applyProtection="0"/>
    <xf numFmtId="0" fontId="29" fillId="5" borderId="0" applyNumberFormat="0" applyBorder="0" applyAlignment="0" applyProtection="0"/>
    <xf numFmtId="0" fontId="11" fillId="12" borderId="0" applyNumberFormat="0" applyBorder="0" applyAlignment="0" applyProtection="0"/>
    <xf numFmtId="0" fontId="29" fillId="13" borderId="0" applyNumberFormat="0" applyBorder="0" applyAlignment="0" applyProtection="0"/>
    <xf numFmtId="0" fontId="11" fillId="17" borderId="0" applyNumberFormat="0" applyBorder="0" applyAlignment="0" applyProtection="0"/>
    <xf numFmtId="0" fontId="29" fillId="14" borderId="0" applyNumberFormat="0" applyBorder="0" applyAlignment="0" applyProtection="0"/>
    <xf numFmtId="0" fontId="11" fillId="18" borderId="0" applyNumberFormat="0" applyBorder="0" applyAlignment="0" applyProtection="0"/>
    <xf numFmtId="0" fontId="29" fillId="18" borderId="0" applyNumberFormat="0" applyBorder="0" applyAlignment="0" applyProtection="0"/>
    <xf numFmtId="0" fontId="11" fillId="19" borderId="0" applyNumberFormat="0" applyBorder="0" applyAlignment="0" applyProtection="0"/>
    <xf numFmtId="0" fontId="29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2" fillId="5" borderId="1" applyNumberFormat="0" applyAlignment="0" applyProtection="0"/>
    <xf numFmtId="0" fontId="13" fillId="13" borderId="2" applyNumberFormat="0" applyAlignment="0" applyProtection="0"/>
    <xf numFmtId="0" fontId="14" fillId="13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4" borderId="7" applyNumberFormat="0" applyAlignment="0" applyProtection="0"/>
    <xf numFmtId="0" fontId="2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9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</cellStyleXfs>
  <cellXfs count="169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1" fillId="0" borderId="1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/>
    <xf numFmtId="0" fontId="0" fillId="0" borderId="0" xfId="0" applyFill="1"/>
    <xf numFmtId="0" fontId="1" fillId="0" borderId="0" xfId="0" applyFont="1" applyAlignment="1">
      <alignment horizontal="right" indent="1"/>
    </xf>
    <xf numFmtId="49" fontId="7" fillId="0" borderId="11" xfId="0" applyNumberFormat="1" applyFont="1" applyBorder="1" applyAlignment="1" applyProtection="1">
      <alignment horizontal="center" wrapText="1"/>
      <protection locked="0"/>
    </xf>
    <xf numFmtId="49" fontId="7" fillId="0" borderId="12" xfId="0" applyNumberFormat="1" applyFont="1" applyBorder="1" applyAlignment="1" applyProtection="1">
      <alignment horizontal="center" wrapText="1"/>
      <protection locked="0"/>
    </xf>
    <xf numFmtId="49" fontId="1" fillId="0" borderId="13" xfId="0" applyNumberFormat="1" applyFont="1" applyBorder="1" applyAlignment="1" applyProtection="1">
      <alignment horizontal="center"/>
      <protection locked="0"/>
    </xf>
    <xf numFmtId="49" fontId="1" fillId="0" borderId="14" xfId="0" applyNumberFormat="1" applyFont="1" applyBorder="1" applyAlignment="1" applyProtection="1">
      <alignment horizontal="center"/>
      <protection locked="0"/>
    </xf>
    <xf numFmtId="49" fontId="7" fillId="25" borderId="15" xfId="0" applyNumberFormat="1" applyFont="1" applyFill="1" applyBorder="1" applyAlignment="1" applyProtection="1">
      <alignment horizontal="center" wrapText="1"/>
    </xf>
    <xf numFmtId="49" fontId="7" fillId="25" borderId="16" xfId="0" applyNumberFormat="1" applyFont="1" applyFill="1" applyBorder="1" applyAlignment="1" applyProtection="1">
      <alignment horizontal="center" wrapText="1"/>
    </xf>
    <xf numFmtId="0" fontId="0" fillId="0" borderId="0" xfId="0" applyProtection="1"/>
    <xf numFmtId="0" fontId="1" fillId="0" borderId="0" xfId="0" applyFont="1" applyProtection="1"/>
    <xf numFmtId="0" fontId="1" fillId="0" borderId="17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0" fillId="0" borderId="0" xfId="0" applyBorder="1" applyProtection="1"/>
    <xf numFmtId="0" fontId="4" fillId="0" borderId="0" xfId="0" applyFont="1" applyBorder="1" applyProtection="1"/>
    <xf numFmtId="0" fontId="1" fillId="0" borderId="0" xfId="0" applyFont="1" applyBorder="1" applyProtection="1"/>
    <xf numFmtId="0" fontId="1" fillId="0" borderId="0" xfId="0" applyFont="1" applyAlignment="1" applyProtection="1">
      <alignment horizontal="right"/>
    </xf>
    <xf numFmtId="49" fontId="1" fillId="0" borderId="18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" fillId="0" borderId="0" xfId="0" applyFont="1" applyBorder="1" applyAlignment="1" applyProtection="1"/>
    <xf numFmtId="0" fontId="4" fillId="0" borderId="0" xfId="0" applyFont="1" applyProtection="1"/>
    <xf numFmtId="49" fontId="1" fillId="0" borderId="0" xfId="0" applyNumberFormat="1" applyFont="1" applyProtection="1"/>
    <xf numFmtId="49" fontId="1" fillId="0" borderId="14" xfId="0" applyNumberFormat="1" applyFont="1" applyBorder="1" applyAlignment="1" applyProtection="1">
      <alignment horizontal="center"/>
    </xf>
    <xf numFmtId="49" fontId="1" fillId="0" borderId="13" xfId="0" applyNumberFormat="1" applyFont="1" applyBorder="1" applyAlignment="1" applyProtection="1">
      <alignment horizontal="center"/>
    </xf>
    <xf numFmtId="49" fontId="1" fillId="0" borderId="19" xfId="0" applyNumberFormat="1" applyFont="1" applyBorder="1" applyAlignment="1" applyProtection="1">
      <alignment horizontal="center"/>
    </xf>
    <xf numFmtId="49" fontId="1" fillId="0" borderId="20" xfId="0" applyNumberFormat="1" applyFont="1" applyBorder="1" applyAlignment="1" applyProtection="1">
      <alignment horizontal="center"/>
    </xf>
    <xf numFmtId="0" fontId="5" fillId="0" borderId="0" xfId="0" applyFont="1" applyProtection="1"/>
    <xf numFmtId="0" fontId="1" fillId="0" borderId="0" xfId="0" applyFont="1" applyBorder="1" applyAlignment="1" applyProtection="1">
      <alignment horizontal="center"/>
    </xf>
    <xf numFmtId="49" fontId="8" fillId="25" borderId="21" xfId="0" applyNumberFormat="1" applyFont="1" applyFill="1" applyBorder="1" applyAlignment="1" applyProtection="1">
      <alignment horizontal="left" wrapText="1"/>
    </xf>
    <xf numFmtId="0" fontId="1" fillId="0" borderId="22" xfId="0" applyFont="1" applyBorder="1" applyProtection="1"/>
    <xf numFmtId="49" fontId="1" fillId="0" borderId="23" xfId="0" applyNumberFormat="1" applyFont="1" applyBorder="1" applyAlignment="1" applyProtection="1">
      <alignment horizontal="center"/>
    </xf>
    <xf numFmtId="0" fontId="1" fillId="0" borderId="24" xfId="0" applyFont="1" applyBorder="1" applyProtection="1"/>
    <xf numFmtId="0" fontId="1" fillId="0" borderId="12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49" fontId="0" fillId="0" borderId="0" xfId="0" applyNumberFormat="1" applyProtection="1"/>
    <xf numFmtId="49" fontId="1" fillId="0" borderId="27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center"/>
    </xf>
    <xf numFmtId="49" fontId="8" fillId="25" borderId="28" xfId="0" applyNumberFormat="1" applyFont="1" applyFill="1" applyBorder="1" applyAlignment="1" applyProtection="1">
      <alignment horizontal="left" wrapText="1"/>
    </xf>
    <xf numFmtId="49" fontId="8" fillId="25" borderId="22" xfId="0" applyNumberFormat="1" applyFont="1" applyFill="1" applyBorder="1" applyAlignment="1" applyProtection="1">
      <alignment horizontal="left" wrapText="1"/>
    </xf>
    <xf numFmtId="49" fontId="7" fillId="0" borderId="30" xfId="0" applyNumberFormat="1" applyFont="1" applyBorder="1" applyAlignment="1" applyProtection="1">
      <alignment horizontal="center" wrapText="1"/>
    </xf>
    <xf numFmtId="49" fontId="7" fillId="0" borderId="31" xfId="0" applyNumberFormat="1" applyFont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right"/>
    </xf>
    <xf numFmtId="164" fontId="1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Protection="1"/>
    <xf numFmtId="164" fontId="1" fillId="0" borderId="0" xfId="0" applyNumberFormat="1" applyFont="1" applyFill="1" applyBorder="1" applyAlignment="1" applyProtection="1">
      <alignment horizontal="center" vertical="top"/>
    </xf>
    <xf numFmtId="0" fontId="0" fillId="0" borderId="0" xfId="0" applyFill="1" applyProtection="1"/>
    <xf numFmtId="164" fontId="1" fillId="0" borderId="11" xfId="0" applyNumberFormat="1" applyFont="1" applyBorder="1" applyAlignment="1" applyProtection="1">
      <alignment horizontal="right"/>
      <protection locked="0"/>
    </xf>
    <xf numFmtId="164" fontId="1" fillId="0" borderId="33" xfId="0" applyNumberFormat="1" applyFont="1" applyBorder="1" applyAlignment="1" applyProtection="1">
      <alignment horizontal="right"/>
      <protection locked="0"/>
    </xf>
    <xf numFmtId="164" fontId="1" fillId="0" borderId="34" xfId="0" applyNumberFormat="1" applyFont="1" applyBorder="1" applyAlignment="1" applyProtection="1">
      <alignment horizontal="right"/>
      <protection locked="0"/>
    </xf>
    <xf numFmtId="164" fontId="1" fillId="26" borderId="33" xfId="0" applyNumberFormat="1" applyFont="1" applyFill="1" applyBorder="1" applyAlignment="1" applyProtection="1">
      <alignment horizontal="right"/>
    </xf>
    <xf numFmtId="164" fontId="1" fillId="26" borderId="35" xfId="0" applyNumberFormat="1" applyFont="1" applyFill="1" applyBorder="1" applyAlignment="1" applyProtection="1">
      <alignment horizontal="right" vertical="top"/>
    </xf>
    <xf numFmtId="164" fontId="1" fillId="0" borderId="12" xfId="0" applyNumberFormat="1" applyFont="1" applyBorder="1" applyAlignment="1" applyProtection="1">
      <alignment horizontal="right"/>
      <protection locked="0"/>
    </xf>
    <xf numFmtId="164" fontId="1" fillId="0" borderId="12" xfId="0" applyNumberFormat="1" applyFont="1" applyBorder="1" applyAlignment="1" applyProtection="1">
      <alignment horizontal="right"/>
    </xf>
    <xf numFmtId="164" fontId="1" fillId="26" borderId="12" xfId="0" applyNumberFormat="1" applyFont="1" applyFill="1" applyBorder="1" applyAlignment="1" applyProtection="1">
      <alignment horizontal="right"/>
    </xf>
    <xf numFmtId="164" fontId="1" fillId="26" borderId="36" xfId="0" applyNumberFormat="1" applyFont="1" applyFill="1" applyBorder="1" applyAlignment="1" applyProtection="1">
      <alignment horizontal="right" vertical="top"/>
    </xf>
    <xf numFmtId="164" fontId="27" fillId="27" borderId="37" xfId="0" applyNumberFormat="1" applyFont="1" applyFill="1" applyBorder="1" applyAlignment="1" applyProtection="1">
      <alignment horizontal="right"/>
    </xf>
    <xf numFmtId="164" fontId="27" fillId="27" borderId="17" xfId="0" applyNumberFormat="1" applyFont="1" applyFill="1" applyBorder="1" applyAlignment="1" applyProtection="1">
      <alignment horizontal="right"/>
    </xf>
    <xf numFmtId="164" fontId="27" fillId="27" borderId="38" xfId="0" applyNumberFormat="1" applyFont="1" applyFill="1" applyBorder="1" applyAlignment="1" applyProtection="1">
      <alignment horizontal="right" vertical="top"/>
    </xf>
    <xf numFmtId="164" fontId="1" fillId="25" borderId="39" xfId="0" applyNumberFormat="1" applyFont="1" applyFill="1" applyBorder="1" applyAlignment="1" applyProtection="1">
      <alignment horizontal="right" vertical="center"/>
    </xf>
    <xf numFmtId="164" fontId="1" fillId="25" borderId="40" xfId="0" applyNumberFormat="1" applyFont="1" applyFill="1" applyBorder="1" applyAlignment="1" applyProtection="1">
      <alignment horizontal="right" vertical="center"/>
    </xf>
    <xf numFmtId="164" fontId="1" fillId="25" borderId="41" xfId="0" applyNumberFormat="1" applyFont="1" applyFill="1" applyBorder="1" applyAlignment="1" applyProtection="1">
      <alignment horizontal="right" vertical="center"/>
    </xf>
    <xf numFmtId="164" fontId="1" fillId="25" borderId="12" xfId="0" applyNumberFormat="1" applyFont="1" applyFill="1" applyBorder="1" applyAlignment="1" applyProtection="1">
      <alignment horizontal="right"/>
    </xf>
    <xf numFmtId="164" fontId="1" fillId="25" borderId="36" xfId="0" applyNumberFormat="1" applyFont="1" applyFill="1" applyBorder="1" applyAlignment="1" applyProtection="1">
      <alignment horizontal="right" vertical="top"/>
    </xf>
    <xf numFmtId="14" fontId="1" fillId="0" borderId="32" xfId="0" applyNumberFormat="1" applyFont="1" applyBorder="1" applyAlignment="1" applyProtection="1">
      <alignment horizontal="center"/>
      <protection locked="0"/>
    </xf>
    <xf numFmtId="49" fontId="7" fillId="28" borderId="16" xfId="0" applyNumberFormat="1" applyFont="1" applyFill="1" applyBorder="1" applyAlignment="1" applyProtection="1">
      <alignment horizontal="center" wrapText="1"/>
    </xf>
    <xf numFmtId="49" fontId="7" fillId="29" borderId="12" xfId="0" applyNumberFormat="1" applyFont="1" applyFill="1" applyBorder="1" applyAlignment="1" applyProtection="1">
      <alignment horizontal="center" wrapText="1"/>
      <protection locked="0"/>
    </xf>
    <xf numFmtId="49" fontId="7" fillId="28" borderId="12" xfId="0" applyNumberFormat="1" applyFont="1" applyFill="1" applyBorder="1" applyAlignment="1" applyProtection="1">
      <alignment horizontal="center" wrapText="1"/>
    </xf>
    <xf numFmtId="164" fontId="1" fillId="29" borderId="12" xfId="0" applyNumberFormat="1" applyFont="1" applyFill="1" applyBorder="1" applyAlignment="1" applyProtection="1">
      <alignment horizontal="right"/>
      <protection locked="0"/>
    </xf>
    <xf numFmtId="164" fontId="1" fillId="30" borderId="33" xfId="0" applyNumberFormat="1" applyFont="1" applyFill="1" applyBorder="1" applyAlignment="1" applyProtection="1">
      <alignment horizontal="right"/>
    </xf>
    <xf numFmtId="164" fontId="1" fillId="30" borderId="35" xfId="0" applyNumberFormat="1" applyFont="1" applyFill="1" applyBorder="1" applyAlignment="1" applyProtection="1">
      <alignment horizontal="right" vertical="top"/>
    </xf>
    <xf numFmtId="49" fontId="1" fillId="29" borderId="29" xfId="0" applyNumberFormat="1" applyFont="1" applyFill="1" applyBorder="1" applyAlignment="1" applyProtection="1">
      <alignment horizontal="center" vertical="top"/>
    </xf>
    <xf numFmtId="49" fontId="1" fillId="29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1" fillId="0" borderId="0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49" fontId="7" fillId="0" borderId="17" xfId="0" applyNumberFormat="1" applyFont="1" applyBorder="1" applyAlignment="1" applyProtection="1">
      <alignment horizontal="center" wrapText="1"/>
    </xf>
    <xf numFmtId="49" fontId="7" fillId="0" borderId="37" xfId="0" applyNumberFormat="1" applyFont="1" applyBorder="1" applyAlignment="1" applyProtection="1">
      <alignment horizontal="center" wrapText="1"/>
    </xf>
    <xf numFmtId="0" fontId="1" fillId="0" borderId="27" xfId="0" applyNumberFormat="1" applyFont="1" applyFill="1" applyBorder="1" applyAlignment="1">
      <alignment horizontal="center"/>
    </xf>
    <xf numFmtId="164" fontId="1" fillId="0" borderId="34" xfId="0" applyNumberFormat="1" applyFont="1" applyBorder="1" applyAlignment="1" applyProtection="1">
      <alignment horizontal="right"/>
    </xf>
    <xf numFmtId="164" fontId="1" fillId="0" borderId="33" xfId="0" applyNumberFormat="1" applyFont="1" applyBorder="1" applyAlignment="1" applyProtection="1">
      <alignment horizontal="right"/>
    </xf>
    <xf numFmtId="164" fontId="1" fillId="0" borderId="11" xfId="0" applyNumberFormat="1" applyFont="1" applyBorder="1" applyAlignment="1" applyProtection="1">
      <alignment horizontal="right"/>
    </xf>
    <xf numFmtId="49" fontId="7" fillId="0" borderId="11" xfId="0" applyNumberFormat="1" applyFont="1" applyBorder="1" applyAlignment="1" applyProtection="1">
      <alignment horizontal="center" wrapText="1"/>
    </xf>
    <xf numFmtId="49" fontId="7" fillId="0" borderId="15" xfId="0" applyNumberFormat="1" applyFont="1" applyBorder="1" applyAlignment="1" applyProtection="1">
      <alignment horizontal="center" wrapText="1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49" fontId="1" fillId="0" borderId="2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1" fillId="0" borderId="17" xfId="0" applyFont="1" applyBorder="1" applyAlignment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53" xfId="0" applyBorder="1" applyAlignment="1" applyProtection="1">
      <alignment horizontal="center"/>
    </xf>
    <xf numFmtId="0" fontId="1" fillId="0" borderId="43" xfId="0" applyFont="1" applyBorder="1" applyAlignment="1" applyProtection="1">
      <alignment horizontal="center" vertical="center" wrapText="1"/>
    </xf>
    <xf numFmtId="0" fontId="1" fillId="0" borderId="42" xfId="0" applyFont="1" applyBorder="1" applyAlignment="1" applyProtection="1">
      <alignment horizontal="center" vertical="center" wrapText="1"/>
    </xf>
    <xf numFmtId="0" fontId="1" fillId="0" borderId="44" xfId="0" applyFont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43" xfId="0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53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/>
    </xf>
    <xf numFmtId="0" fontId="1" fillId="0" borderId="54" xfId="0" applyFont="1" applyBorder="1" applyAlignment="1" applyProtection="1">
      <alignment horizontal="right"/>
    </xf>
    <xf numFmtId="0" fontId="1" fillId="0" borderId="0" xfId="0" applyFont="1" applyFill="1" applyAlignment="1" applyProtection="1">
      <alignment horizontal="left"/>
    </xf>
    <xf numFmtId="0" fontId="0" fillId="0" borderId="10" xfId="0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left"/>
      <protection locked="0"/>
    </xf>
    <xf numFmtId="49" fontId="1" fillId="0" borderId="22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left" wrapText="1"/>
      <protection locked="0"/>
    </xf>
    <xf numFmtId="0" fontId="4" fillId="0" borderId="22" xfId="0" applyFont="1" applyBorder="1" applyAlignment="1" applyProtection="1">
      <alignment horizontal="left"/>
      <protection locked="0"/>
    </xf>
    <xf numFmtId="49" fontId="1" fillId="0" borderId="42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0" fontId="1" fillId="0" borderId="42" xfId="0" applyFont="1" applyBorder="1" applyAlignment="1">
      <alignment horizontal="center"/>
    </xf>
    <xf numFmtId="0" fontId="0" fillId="0" borderId="34" xfId="0" applyBorder="1" applyAlignment="1" applyProtection="1">
      <alignment horizontal="center" wrapText="1"/>
    </xf>
    <xf numFmtId="0" fontId="0" fillId="0" borderId="10" xfId="0" applyBorder="1" applyAlignment="1" applyProtection="1">
      <alignment horizontal="center" wrapText="1"/>
    </xf>
    <xf numFmtId="0" fontId="1" fillId="0" borderId="10" xfId="0" applyFont="1" applyBorder="1" applyAlignment="1">
      <alignment horizontal="center"/>
    </xf>
    <xf numFmtId="49" fontId="8" fillId="25" borderId="21" xfId="0" applyNumberFormat="1" applyFont="1" applyFill="1" applyBorder="1" applyAlignment="1" applyProtection="1">
      <alignment horizontal="left" wrapText="1"/>
    </xf>
    <xf numFmtId="49" fontId="8" fillId="25" borderId="12" xfId="0" applyNumberFormat="1" applyFont="1" applyFill="1" applyBorder="1" applyAlignment="1" applyProtection="1">
      <alignment horizontal="left" wrapText="1"/>
    </xf>
    <xf numFmtId="0" fontId="1" fillId="0" borderId="51" xfId="0" applyFont="1" applyBorder="1" applyAlignment="1" applyProtection="1">
      <alignment horizontal="center" vertical="center"/>
    </xf>
    <xf numFmtId="0" fontId="1" fillId="0" borderId="52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left"/>
      <protection locked="0"/>
    </xf>
    <xf numFmtId="0" fontId="8" fillId="25" borderId="47" xfId="0" applyFont="1" applyFill="1" applyBorder="1" applyAlignment="1" applyProtection="1">
      <alignment horizontal="left" vertical="center"/>
    </xf>
    <xf numFmtId="0" fontId="8" fillId="25" borderId="48" xfId="0" applyFont="1" applyFill="1" applyBorder="1" applyAlignment="1" applyProtection="1">
      <alignment horizontal="left" vertical="center"/>
    </xf>
    <xf numFmtId="0" fontId="8" fillId="25" borderId="49" xfId="0" applyFont="1" applyFill="1" applyBorder="1" applyAlignment="1" applyProtection="1">
      <alignment horizontal="left" vertical="center"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49" fontId="8" fillId="25" borderId="28" xfId="0" applyNumberFormat="1" applyFont="1" applyFill="1" applyBorder="1" applyAlignment="1" applyProtection="1">
      <alignment horizontal="left" wrapText="1"/>
    </xf>
    <xf numFmtId="49" fontId="8" fillId="25" borderId="22" xfId="0" applyNumberFormat="1" applyFont="1" applyFill="1" applyBorder="1" applyAlignment="1" applyProtection="1">
      <alignment horizontal="left" wrapText="1"/>
    </xf>
    <xf numFmtId="49" fontId="8" fillId="25" borderId="50" xfId="0" applyNumberFormat="1" applyFont="1" applyFill="1" applyBorder="1" applyAlignment="1" applyProtection="1">
      <alignment horizontal="left" wrapText="1"/>
    </xf>
    <xf numFmtId="0" fontId="0" fillId="0" borderId="11" xfId="0" applyBorder="1" applyAlignment="1" applyProtection="1">
      <alignment horizontal="center" wrapText="1"/>
    </xf>
    <xf numFmtId="0" fontId="1" fillId="0" borderId="45" xfId="0" applyFont="1" applyBorder="1" applyAlignment="1" applyProtection="1">
      <alignment horizontal="right"/>
    </xf>
    <xf numFmtId="0" fontId="1" fillId="0" borderId="46" xfId="0" applyFont="1" applyBorder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 wrapText="1"/>
    </xf>
    <xf numFmtId="49" fontId="1" fillId="0" borderId="42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54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3" xfId="0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Border="1" applyAlignment="1" applyProtection="1">
      <alignment horizontal="right"/>
    </xf>
  </cellXfs>
  <cellStyles count="60">
    <cellStyle name="20% - Акцент1" xfId="1" builtinId="30" customBuiltin="1"/>
    <cellStyle name="20% — акцент1" xfId="2"/>
    <cellStyle name="20% - Акцент2" xfId="3" builtinId="34" customBuiltin="1"/>
    <cellStyle name="20% — акцент2" xfId="4"/>
    <cellStyle name="20% - Акцент3" xfId="5" builtinId="38" customBuiltin="1"/>
    <cellStyle name="20% — акцент3" xfId="6"/>
    <cellStyle name="20% - Акцент4" xfId="7" builtinId="42" customBuiltin="1"/>
    <cellStyle name="20% — акцент4" xfId="8"/>
    <cellStyle name="20% - Акцент5" xfId="9" builtinId="46" customBuiltin="1"/>
    <cellStyle name="20% — акцент5" xfId="10"/>
    <cellStyle name="20% - Акцент6" xfId="11" builtinId="50" customBuiltin="1"/>
    <cellStyle name="20% — акцент6" xfId="12"/>
    <cellStyle name="40% - Акцент1" xfId="13" builtinId="31" customBuiltin="1"/>
    <cellStyle name="40% — акцент1" xfId="14"/>
    <cellStyle name="40% - Акцент2" xfId="15" builtinId="35" customBuiltin="1"/>
    <cellStyle name="40% — акцент2" xfId="16"/>
    <cellStyle name="40% - Акцент3" xfId="17" builtinId="39" customBuiltin="1"/>
    <cellStyle name="40% — акцент3" xfId="18"/>
    <cellStyle name="40% - Акцент4" xfId="19" builtinId="43" customBuiltin="1"/>
    <cellStyle name="40% — акцент4" xfId="20"/>
    <cellStyle name="40% - Акцент5" xfId="21" builtinId="47" customBuiltin="1"/>
    <cellStyle name="40% — акцент5" xfId="22"/>
    <cellStyle name="40% - Акцент6" xfId="23" builtinId="51" customBuiltin="1"/>
    <cellStyle name="40% — акцент6" xfId="24"/>
    <cellStyle name="60% - Акцент1" xfId="25" builtinId="32" customBuiltin="1"/>
    <cellStyle name="60% — акцент1" xfId="26"/>
    <cellStyle name="60% - Акцент2" xfId="27" builtinId="36" customBuiltin="1"/>
    <cellStyle name="60% — акцент2" xfId="28"/>
    <cellStyle name="60% - Акцент3" xfId="29" builtinId="40" customBuiltin="1"/>
    <cellStyle name="60% — акцент3" xfId="30"/>
    <cellStyle name="60% - Акцент4" xfId="31" builtinId="44" customBuiltin="1"/>
    <cellStyle name="60% — акцент4" xfId="32"/>
    <cellStyle name="60% - Акцент5" xfId="33" builtinId="48" customBuiltin="1"/>
    <cellStyle name="60% — акцент5" xfId="34"/>
    <cellStyle name="60% - Акцент6" xfId="35" builtinId="52" customBuiltin="1"/>
    <cellStyle name="60% — акцент6" xfId="36"/>
    <cellStyle name="Акцент1" xfId="37" builtinId="29" customBuiltin="1"/>
    <cellStyle name="Акцент2" xfId="38" builtinId="33" customBuiltin="1"/>
    <cellStyle name="Акцент3" xfId="39" builtinId="37" customBuiltin="1"/>
    <cellStyle name="Акцент4" xfId="40" builtinId="41" customBuiltin="1"/>
    <cellStyle name="Акцент5" xfId="41" builtinId="45" customBuiltin="1"/>
    <cellStyle name="Акцент6" xfId="42" builtinId="49" customBuiltin="1"/>
    <cellStyle name="Ввод " xfId="43" builtinId="20" customBuiltin="1"/>
    <cellStyle name="Вывод" xfId="44" builtinId="21" customBuiltin="1"/>
    <cellStyle name="Вычисление" xfId="45" builtinId="22" customBuiltin="1"/>
    <cellStyle name="Заголовок 1" xfId="46" builtinId="16" customBuiltin="1"/>
    <cellStyle name="Заголовок 2" xfId="47" builtinId="17" customBuiltin="1"/>
    <cellStyle name="Заголовок 3" xfId="48" builtinId="18" customBuiltin="1"/>
    <cellStyle name="Заголовок 4" xfId="49" builtinId="19" customBuiltin="1"/>
    <cellStyle name="Итог" xfId="50" builtinId="25" customBuiltin="1"/>
    <cellStyle name="Контрольная ячейка" xfId="51" builtinId="23" customBuiltin="1"/>
    <cellStyle name="Название" xfId="52" builtinId="15" customBuiltin="1"/>
    <cellStyle name="Нейтральный" xfId="53" builtinId="28" customBuiltin="1"/>
    <cellStyle name="Обычный" xfId="0" builtinId="0"/>
    <cellStyle name="Плохой" xfId="54" builtinId="27" customBuiltin="1"/>
    <cellStyle name="Пояснение" xfId="55" builtinId="53" customBuiltin="1"/>
    <cellStyle name="Примечание" xfId="56" builtinId="10" customBuiltin="1"/>
    <cellStyle name="Связанная ячейка" xfId="57" builtinId="24" customBuiltin="1"/>
    <cellStyle name="Текст предупреждения" xfId="58" builtinId="11" customBuiltin="1"/>
    <cellStyle name="Хороший" xfId="5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85"/>
  <sheetViews>
    <sheetView workbookViewId="0"/>
  </sheetViews>
  <sheetFormatPr defaultRowHeight="12.75" x14ac:dyDescent="0.2"/>
  <cols>
    <col min="1" max="1" width="17.7109375" customWidth="1"/>
    <col min="2" max="2" width="7.7109375" customWidth="1"/>
    <col min="3" max="3" width="4.7109375" customWidth="1"/>
    <col min="4" max="15" width="16.28515625" customWidth="1"/>
    <col min="16" max="16" width="30.85546875" hidden="1" customWidth="1"/>
  </cols>
  <sheetData>
    <row r="1" spans="1:16" ht="9.75" customHeight="1" x14ac:dyDescent="0.2">
      <c r="A1" s="22"/>
      <c r="B1" s="22"/>
      <c r="C1" s="22"/>
      <c r="D1" s="22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3.5" customHeight="1" x14ac:dyDescent="0.25">
      <c r="A2" s="113" t="s">
        <v>0</v>
      </c>
      <c r="B2" s="113"/>
      <c r="C2" s="113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22"/>
      <c r="P2" s="22"/>
    </row>
    <row r="3" spans="1:16" ht="15" customHeight="1" thickBot="1" x14ac:dyDescent="0.3">
      <c r="A3" s="113" t="s">
        <v>1</v>
      </c>
      <c r="B3" s="113"/>
      <c r="C3" s="113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5"/>
      <c r="O3" s="24" t="s">
        <v>2</v>
      </c>
      <c r="P3" s="22"/>
    </row>
    <row r="4" spans="1:16" ht="12.75" customHeight="1" x14ac:dyDescent="0.2">
      <c r="A4" s="25"/>
      <c r="B4" s="25"/>
      <c r="C4" s="25"/>
      <c r="D4" s="22"/>
      <c r="E4" s="22"/>
      <c r="F4" s="22"/>
      <c r="G4" s="22"/>
      <c r="H4" s="26"/>
      <c r="I4" s="27"/>
      <c r="J4" s="27"/>
      <c r="K4" s="27"/>
      <c r="L4" s="28"/>
      <c r="M4" s="126" t="s">
        <v>25</v>
      </c>
      <c r="N4" s="127"/>
      <c r="O4" s="30" t="s">
        <v>3</v>
      </c>
      <c r="P4" s="22">
        <v>5</v>
      </c>
    </row>
    <row r="5" spans="1:16" ht="12.75" customHeight="1" x14ac:dyDescent="0.2">
      <c r="A5" s="22"/>
      <c r="B5" s="22"/>
      <c r="C5" s="22"/>
      <c r="D5" s="31"/>
      <c r="E5" s="22"/>
      <c r="F5" s="29" t="s">
        <v>23</v>
      </c>
      <c r="G5" s="129" t="s">
        <v>49</v>
      </c>
      <c r="H5" s="129"/>
      <c r="I5" s="129"/>
      <c r="J5" s="32"/>
      <c r="K5" s="33"/>
      <c r="L5" s="23"/>
      <c r="M5" s="22"/>
      <c r="N5" s="29" t="s">
        <v>26</v>
      </c>
      <c r="O5" s="78">
        <v>41640</v>
      </c>
      <c r="P5" s="22">
        <v>500</v>
      </c>
    </row>
    <row r="6" spans="1:16" ht="12.75" customHeight="1" x14ac:dyDescent="0.2">
      <c r="A6" s="31"/>
      <c r="B6" s="31"/>
      <c r="C6" s="31"/>
      <c r="D6" s="22"/>
      <c r="E6" s="34"/>
      <c r="F6" s="23"/>
      <c r="G6" s="23"/>
      <c r="H6" s="23"/>
      <c r="I6" s="33"/>
      <c r="J6" s="33"/>
      <c r="K6" s="33"/>
      <c r="L6" s="23"/>
      <c r="M6" s="22"/>
      <c r="N6" s="29"/>
      <c r="O6" s="35"/>
      <c r="P6" s="22" t="s">
        <v>53</v>
      </c>
    </row>
    <row r="7" spans="1:16" ht="12.75" customHeight="1" x14ac:dyDescent="0.2">
      <c r="A7" s="128" t="s">
        <v>4</v>
      </c>
      <c r="B7" s="128"/>
      <c r="C7" s="128"/>
      <c r="D7" s="128"/>
      <c r="E7" s="130" t="s">
        <v>50</v>
      </c>
      <c r="F7" s="130"/>
      <c r="G7" s="130"/>
      <c r="H7" s="130"/>
      <c r="I7" s="130"/>
      <c r="J7" s="130"/>
      <c r="K7" s="130"/>
      <c r="L7" s="130"/>
      <c r="M7" s="130"/>
      <c r="N7" s="29" t="s">
        <v>24</v>
      </c>
      <c r="O7" s="18"/>
      <c r="P7" s="22" t="s">
        <v>52</v>
      </c>
    </row>
    <row r="8" spans="1:16" ht="12.75" customHeight="1" x14ac:dyDescent="0.2">
      <c r="A8" s="128" t="s">
        <v>5</v>
      </c>
      <c r="B8" s="128"/>
      <c r="C8" s="128"/>
      <c r="D8" s="128"/>
      <c r="E8" s="131"/>
      <c r="F8" s="131"/>
      <c r="G8" s="131"/>
      <c r="H8" s="131"/>
      <c r="I8" s="131"/>
      <c r="J8" s="131"/>
      <c r="K8" s="131"/>
      <c r="L8" s="131"/>
      <c r="M8" s="131"/>
      <c r="N8" s="29"/>
      <c r="O8" s="36"/>
      <c r="P8" s="22"/>
    </row>
    <row r="9" spans="1:16" x14ac:dyDescent="0.2">
      <c r="A9" s="128" t="s">
        <v>6</v>
      </c>
      <c r="B9" s="128"/>
      <c r="C9" s="128"/>
      <c r="D9" s="128"/>
      <c r="E9" s="133" t="s">
        <v>51</v>
      </c>
      <c r="F9" s="134"/>
      <c r="G9" s="134"/>
      <c r="H9" s="134"/>
      <c r="I9" s="134"/>
      <c r="J9" s="134"/>
      <c r="K9" s="134"/>
      <c r="L9" s="134"/>
      <c r="M9" s="134"/>
      <c r="N9" s="29" t="s">
        <v>27</v>
      </c>
      <c r="O9" s="18"/>
      <c r="P9" s="22"/>
    </row>
    <row r="10" spans="1:16" ht="12.75" customHeight="1" x14ac:dyDescent="0.2">
      <c r="A10" s="128" t="s">
        <v>7</v>
      </c>
      <c r="B10" s="128"/>
      <c r="C10" s="128"/>
      <c r="D10" s="128"/>
      <c r="E10" s="135"/>
      <c r="F10" s="135"/>
      <c r="G10" s="135"/>
      <c r="H10" s="135"/>
      <c r="I10" s="135"/>
      <c r="J10" s="135"/>
      <c r="K10" s="135"/>
      <c r="L10" s="135"/>
      <c r="M10" s="135"/>
      <c r="N10" s="29"/>
      <c r="O10" s="37"/>
      <c r="P10" s="22">
        <v>3</v>
      </c>
    </row>
    <row r="11" spans="1:16" ht="12.75" customHeight="1" x14ac:dyDescent="0.2">
      <c r="A11" s="128" t="s">
        <v>8</v>
      </c>
      <c r="B11" s="128"/>
      <c r="C11" s="128"/>
      <c r="D11" s="128"/>
      <c r="E11" s="136"/>
      <c r="F11" s="136"/>
      <c r="G11" s="136"/>
      <c r="H11" s="136"/>
      <c r="I11" s="136"/>
      <c r="J11" s="136"/>
      <c r="K11" s="136"/>
      <c r="L11" s="136"/>
      <c r="M11" s="136"/>
      <c r="N11" s="29" t="s">
        <v>24</v>
      </c>
      <c r="O11" s="18"/>
      <c r="P11" s="22"/>
    </row>
    <row r="12" spans="1:16" ht="12.75" customHeight="1" x14ac:dyDescent="0.2">
      <c r="A12" s="128" t="s">
        <v>9</v>
      </c>
      <c r="B12" s="128"/>
      <c r="C12" s="128"/>
      <c r="D12" s="128"/>
      <c r="E12" s="130"/>
      <c r="F12" s="130"/>
      <c r="G12" s="130"/>
      <c r="H12" s="130"/>
      <c r="I12" s="130"/>
      <c r="J12" s="130"/>
      <c r="K12" s="130"/>
      <c r="L12" s="130"/>
      <c r="M12" s="130"/>
      <c r="N12" s="29" t="s">
        <v>28</v>
      </c>
      <c r="O12" s="19"/>
      <c r="P12" s="22"/>
    </row>
    <row r="13" spans="1:16" ht="12.75" customHeight="1" x14ac:dyDescent="0.2">
      <c r="A13" s="128" t="s">
        <v>10</v>
      </c>
      <c r="B13" s="128"/>
      <c r="C13" s="128"/>
      <c r="D13" s="128"/>
      <c r="E13" s="34"/>
      <c r="F13" s="23"/>
      <c r="G13" s="23"/>
      <c r="H13" s="23"/>
      <c r="I13" s="33"/>
      <c r="J13" s="33"/>
      <c r="K13" s="33"/>
      <c r="L13" s="23"/>
      <c r="M13" s="23"/>
      <c r="N13" s="29"/>
      <c r="O13" s="36"/>
      <c r="P13" s="22"/>
    </row>
    <row r="14" spans="1:16" ht="12.75" customHeight="1" x14ac:dyDescent="0.2">
      <c r="A14" s="128"/>
      <c r="B14" s="128"/>
      <c r="C14" s="128"/>
      <c r="D14" s="128"/>
      <c r="E14" s="34"/>
      <c r="F14" s="23"/>
      <c r="G14" s="23"/>
      <c r="H14" s="23"/>
      <c r="I14" s="33"/>
      <c r="J14" s="33"/>
      <c r="K14" s="33"/>
      <c r="L14" s="23"/>
      <c r="M14" s="126" t="s">
        <v>29</v>
      </c>
      <c r="N14" s="127"/>
      <c r="O14" s="36" t="s">
        <v>48</v>
      </c>
      <c r="P14" s="22"/>
    </row>
    <row r="15" spans="1:16" ht="12.75" customHeight="1" thickBot="1" x14ac:dyDescent="0.25">
      <c r="A15" s="157" t="s">
        <v>11</v>
      </c>
      <c r="B15" s="157"/>
      <c r="C15" s="157"/>
      <c r="D15" s="157"/>
      <c r="E15" s="34"/>
      <c r="F15" s="23"/>
      <c r="G15" s="23"/>
      <c r="H15" s="23"/>
      <c r="I15" s="33"/>
      <c r="J15" s="33"/>
      <c r="K15" s="33"/>
      <c r="L15" s="23"/>
      <c r="M15" s="22"/>
      <c r="N15" s="29" t="s">
        <v>30</v>
      </c>
      <c r="O15" s="38" t="s">
        <v>12</v>
      </c>
      <c r="P15" s="22"/>
    </row>
    <row r="16" spans="1:16" ht="4.5" customHeight="1" x14ac:dyDescent="0.2">
      <c r="A16" s="25"/>
      <c r="B16" s="25"/>
      <c r="C16" s="25"/>
      <c r="D16" s="22"/>
      <c r="E16" s="22"/>
      <c r="F16" s="22"/>
      <c r="G16" s="39"/>
      <c r="H16" s="22"/>
      <c r="I16" s="33"/>
      <c r="J16" s="33"/>
      <c r="K16" s="33"/>
      <c r="L16" s="23"/>
      <c r="M16" s="23"/>
      <c r="N16" s="28"/>
      <c r="O16" s="40"/>
      <c r="P16" s="22"/>
    </row>
    <row r="17" spans="1:16" ht="12" customHeight="1" thickBot="1" x14ac:dyDescent="0.25">
      <c r="A17" s="117" t="s">
        <v>31</v>
      </c>
      <c r="B17" s="117"/>
      <c r="C17" s="118"/>
      <c r="D17" s="116" t="s">
        <v>13</v>
      </c>
      <c r="E17" s="117"/>
      <c r="F17" s="117"/>
      <c r="G17" s="118"/>
      <c r="H17" s="122" t="s">
        <v>14</v>
      </c>
      <c r="I17" s="123"/>
      <c r="J17" s="123"/>
      <c r="K17" s="123"/>
      <c r="L17" s="123"/>
      <c r="M17" s="123"/>
      <c r="N17" s="123"/>
      <c r="O17" s="123"/>
      <c r="P17" s="22"/>
    </row>
    <row r="18" spans="1:16" ht="12.75" customHeight="1" thickTop="1" thickBot="1" x14ac:dyDescent="0.25">
      <c r="A18" s="132"/>
      <c r="B18" s="132"/>
      <c r="C18" s="125"/>
      <c r="D18" s="119"/>
      <c r="E18" s="120"/>
      <c r="F18" s="120"/>
      <c r="G18" s="121"/>
      <c r="H18" s="116" t="s">
        <v>15</v>
      </c>
      <c r="I18" s="118"/>
      <c r="J18" s="116" t="s">
        <v>16</v>
      </c>
      <c r="K18" s="118"/>
      <c r="L18" s="42"/>
      <c r="M18" s="42" t="s">
        <v>17</v>
      </c>
      <c r="N18" s="43" t="s">
        <v>18</v>
      </c>
      <c r="O18" s="44"/>
      <c r="P18" s="22"/>
    </row>
    <row r="19" spans="1:16" ht="10.5" customHeight="1" thickTop="1" x14ac:dyDescent="0.2">
      <c r="A19" s="132"/>
      <c r="B19" s="132"/>
      <c r="C19" s="125"/>
      <c r="D19" s="116" t="s">
        <v>15</v>
      </c>
      <c r="E19" s="118"/>
      <c r="F19" s="116" t="s">
        <v>16</v>
      </c>
      <c r="G19" s="118"/>
      <c r="H19" s="124"/>
      <c r="I19" s="125"/>
      <c r="J19" s="124"/>
      <c r="K19" s="125"/>
      <c r="L19" s="116" t="s">
        <v>15</v>
      </c>
      <c r="M19" s="118"/>
      <c r="N19" s="116" t="s">
        <v>16</v>
      </c>
      <c r="O19" s="117"/>
      <c r="P19" s="22"/>
    </row>
    <row r="20" spans="1:16" ht="9.75" customHeight="1" x14ac:dyDescent="0.2">
      <c r="A20" s="132"/>
      <c r="B20" s="132"/>
      <c r="C20" s="125"/>
      <c r="D20" s="119"/>
      <c r="E20" s="121"/>
      <c r="F20" s="138"/>
      <c r="G20" s="154"/>
      <c r="H20" s="119"/>
      <c r="I20" s="121"/>
      <c r="J20" s="119"/>
      <c r="K20" s="121"/>
      <c r="L20" s="119"/>
      <c r="M20" s="121"/>
      <c r="N20" s="138"/>
      <c r="O20" s="139"/>
      <c r="P20" s="22"/>
    </row>
    <row r="21" spans="1:16" x14ac:dyDescent="0.2">
      <c r="A21" s="120"/>
      <c r="B21" s="120"/>
      <c r="C21" s="121"/>
      <c r="D21" s="45" t="s">
        <v>19</v>
      </c>
      <c r="E21" s="45" t="s">
        <v>20</v>
      </c>
      <c r="F21" s="45" t="s">
        <v>19</v>
      </c>
      <c r="G21" s="46" t="s">
        <v>20</v>
      </c>
      <c r="H21" s="45" t="s">
        <v>19</v>
      </c>
      <c r="I21" s="45" t="s">
        <v>20</v>
      </c>
      <c r="J21" s="45" t="s">
        <v>19</v>
      </c>
      <c r="K21" s="45" t="s">
        <v>20</v>
      </c>
      <c r="L21" s="45" t="s">
        <v>19</v>
      </c>
      <c r="M21" s="45" t="s">
        <v>20</v>
      </c>
      <c r="N21" s="45" t="s">
        <v>19</v>
      </c>
      <c r="O21" s="46" t="s">
        <v>20</v>
      </c>
      <c r="P21" s="22"/>
    </row>
    <row r="22" spans="1:16" ht="12" customHeight="1" thickBot="1" x14ac:dyDescent="0.25">
      <c r="A22" s="143">
        <v>1</v>
      </c>
      <c r="B22" s="143"/>
      <c r="C22" s="144"/>
      <c r="D22" s="47">
        <v>2</v>
      </c>
      <c r="E22" s="47">
        <v>3</v>
      </c>
      <c r="F22" s="47">
        <v>4</v>
      </c>
      <c r="G22" s="48">
        <v>5</v>
      </c>
      <c r="H22" s="47">
        <v>6</v>
      </c>
      <c r="I22" s="47">
        <v>7</v>
      </c>
      <c r="J22" s="47">
        <v>8</v>
      </c>
      <c r="K22" s="47">
        <v>9</v>
      </c>
      <c r="L22" s="47">
        <v>10</v>
      </c>
      <c r="M22" s="47">
        <v>11</v>
      </c>
      <c r="N22" s="48">
        <v>12</v>
      </c>
      <c r="O22" s="48">
        <v>13</v>
      </c>
      <c r="P22" s="22"/>
    </row>
    <row r="23" spans="1:16" ht="12" customHeight="1" x14ac:dyDescent="0.2">
      <c r="A23" s="146" t="s">
        <v>42</v>
      </c>
      <c r="B23" s="147"/>
      <c r="C23" s="148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4"/>
      <c r="O23" s="75"/>
      <c r="P23" s="49"/>
    </row>
    <row r="24" spans="1:16" x14ac:dyDescent="0.2">
      <c r="A24" s="20" t="s">
        <v>46</v>
      </c>
      <c r="B24" s="16" t="s">
        <v>70</v>
      </c>
      <c r="C24" s="16" t="s">
        <v>71</v>
      </c>
      <c r="D24" s="61"/>
      <c r="E24" s="62"/>
      <c r="F24" s="62"/>
      <c r="G24" s="63">
        <v>11252140.08</v>
      </c>
      <c r="H24" s="64">
        <f t="shared" ref="H24:H30" si="0">E24</f>
        <v>0</v>
      </c>
      <c r="I24" s="64">
        <f t="shared" ref="I24:I30" si="1">D24</f>
        <v>0</v>
      </c>
      <c r="J24" s="64">
        <f t="shared" ref="J24:J30" si="2">G24</f>
        <v>11252140.08</v>
      </c>
      <c r="K24" s="64">
        <v>0</v>
      </c>
      <c r="L24" s="64">
        <f t="shared" ref="L24:O30" si="3">D24</f>
        <v>0</v>
      </c>
      <c r="M24" s="64">
        <f t="shared" si="3"/>
        <v>0</v>
      </c>
      <c r="N24" s="64">
        <f t="shared" si="3"/>
        <v>0</v>
      </c>
      <c r="O24" s="65">
        <f t="shared" si="3"/>
        <v>11252140.08</v>
      </c>
      <c r="P24" s="50" t="str">
        <f t="shared" ref="P24:P30" si="4">A24&amp;B24&amp;C24</f>
        <v>00000000000000000240110130</v>
      </c>
    </row>
    <row r="25" spans="1:16" x14ac:dyDescent="0.2">
      <c r="A25" s="20" t="s">
        <v>46</v>
      </c>
      <c r="B25" s="16" t="s">
        <v>70</v>
      </c>
      <c r="C25" s="16" t="s">
        <v>72</v>
      </c>
      <c r="D25" s="61"/>
      <c r="E25" s="62"/>
      <c r="F25" s="62"/>
      <c r="G25" s="63">
        <v>38895.69</v>
      </c>
      <c r="H25" s="64">
        <f t="shared" si="0"/>
        <v>0</v>
      </c>
      <c r="I25" s="64">
        <f t="shared" si="1"/>
        <v>0</v>
      </c>
      <c r="J25" s="64">
        <f t="shared" si="2"/>
        <v>38895.69</v>
      </c>
      <c r="K25" s="64">
        <v>0</v>
      </c>
      <c r="L25" s="64">
        <f t="shared" si="3"/>
        <v>0</v>
      </c>
      <c r="M25" s="64">
        <f t="shared" si="3"/>
        <v>0</v>
      </c>
      <c r="N25" s="64">
        <f t="shared" si="3"/>
        <v>0</v>
      </c>
      <c r="O25" s="65">
        <f t="shared" si="3"/>
        <v>38895.69</v>
      </c>
      <c r="P25" s="50" t="str">
        <f t="shared" si="4"/>
        <v>00000000000000000240110140</v>
      </c>
    </row>
    <row r="26" spans="1:16" x14ac:dyDescent="0.2">
      <c r="A26" s="20" t="s">
        <v>46</v>
      </c>
      <c r="B26" s="16" t="s">
        <v>70</v>
      </c>
      <c r="C26" s="16" t="s">
        <v>73</v>
      </c>
      <c r="D26" s="61"/>
      <c r="E26" s="62"/>
      <c r="F26" s="62"/>
      <c r="G26" s="63">
        <v>-525490</v>
      </c>
      <c r="H26" s="64">
        <f t="shared" si="0"/>
        <v>0</v>
      </c>
      <c r="I26" s="64">
        <f t="shared" si="1"/>
        <v>0</v>
      </c>
      <c r="J26" s="64">
        <f t="shared" si="2"/>
        <v>-525490</v>
      </c>
      <c r="K26" s="64">
        <v>0</v>
      </c>
      <c r="L26" s="64">
        <f t="shared" si="3"/>
        <v>0</v>
      </c>
      <c r="M26" s="64">
        <f t="shared" si="3"/>
        <v>0</v>
      </c>
      <c r="N26" s="64">
        <f t="shared" si="3"/>
        <v>0</v>
      </c>
      <c r="O26" s="65">
        <f t="shared" si="3"/>
        <v>-525490</v>
      </c>
      <c r="P26" s="50" t="str">
        <f t="shared" si="4"/>
        <v>00000000000000000240110172</v>
      </c>
    </row>
    <row r="27" spans="1:16" x14ac:dyDescent="0.2">
      <c r="A27" s="20" t="s">
        <v>46</v>
      </c>
      <c r="B27" s="16" t="s">
        <v>74</v>
      </c>
      <c r="C27" s="16" t="s">
        <v>73</v>
      </c>
      <c r="D27" s="61"/>
      <c r="E27" s="62"/>
      <c r="F27" s="62"/>
      <c r="G27" s="63">
        <v>-68800</v>
      </c>
      <c r="H27" s="64">
        <f t="shared" si="0"/>
        <v>0</v>
      </c>
      <c r="I27" s="64">
        <f t="shared" si="1"/>
        <v>0</v>
      </c>
      <c r="J27" s="64">
        <f t="shared" si="2"/>
        <v>-68800</v>
      </c>
      <c r="K27" s="64">
        <v>0</v>
      </c>
      <c r="L27" s="64">
        <f t="shared" si="3"/>
        <v>0</v>
      </c>
      <c r="M27" s="64">
        <f t="shared" si="3"/>
        <v>0</v>
      </c>
      <c r="N27" s="64">
        <f t="shared" si="3"/>
        <v>0</v>
      </c>
      <c r="O27" s="65">
        <f t="shared" si="3"/>
        <v>-68800</v>
      </c>
      <c r="P27" s="50" t="str">
        <f t="shared" si="4"/>
        <v>00000000000000000440110172</v>
      </c>
    </row>
    <row r="28" spans="1:16" x14ac:dyDescent="0.2">
      <c r="A28" s="20" t="s">
        <v>46</v>
      </c>
      <c r="B28" s="16" t="s">
        <v>74</v>
      </c>
      <c r="C28" s="16" t="s">
        <v>75</v>
      </c>
      <c r="D28" s="61"/>
      <c r="E28" s="62"/>
      <c r="F28" s="62"/>
      <c r="G28" s="63">
        <v>14249452.57</v>
      </c>
      <c r="H28" s="64">
        <f t="shared" si="0"/>
        <v>0</v>
      </c>
      <c r="I28" s="64">
        <f t="shared" si="1"/>
        <v>0</v>
      </c>
      <c r="J28" s="64">
        <f t="shared" si="2"/>
        <v>14249452.57</v>
      </c>
      <c r="K28" s="64">
        <v>0</v>
      </c>
      <c r="L28" s="64">
        <f t="shared" si="3"/>
        <v>0</v>
      </c>
      <c r="M28" s="64">
        <f t="shared" si="3"/>
        <v>0</v>
      </c>
      <c r="N28" s="64">
        <f t="shared" si="3"/>
        <v>0</v>
      </c>
      <c r="O28" s="65">
        <f t="shared" si="3"/>
        <v>14249452.57</v>
      </c>
      <c r="P28" s="50" t="str">
        <f t="shared" si="4"/>
        <v>00000000000000000440110180</v>
      </c>
    </row>
    <row r="29" spans="1:16" x14ac:dyDescent="0.2">
      <c r="A29" s="20" t="s">
        <v>46</v>
      </c>
      <c r="B29" s="16" t="s">
        <v>76</v>
      </c>
      <c r="C29" s="16" t="s">
        <v>75</v>
      </c>
      <c r="D29" s="61"/>
      <c r="E29" s="62">
        <v>121000</v>
      </c>
      <c r="F29" s="62"/>
      <c r="G29" s="63"/>
      <c r="H29" s="64">
        <f t="shared" si="0"/>
        <v>121000</v>
      </c>
      <c r="I29" s="64">
        <f t="shared" si="1"/>
        <v>0</v>
      </c>
      <c r="J29" s="64">
        <f t="shared" si="2"/>
        <v>0</v>
      </c>
      <c r="K29" s="64">
        <v>0</v>
      </c>
      <c r="L29" s="64">
        <f t="shared" si="3"/>
        <v>0</v>
      </c>
      <c r="M29" s="64">
        <f t="shared" si="3"/>
        <v>121000</v>
      </c>
      <c r="N29" s="64">
        <f t="shared" si="3"/>
        <v>0</v>
      </c>
      <c r="O29" s="65">
        <f t="shared" si="3"/>
        <v>0</v>
      </c>
      <c r="P29" s="50" t="str">
        <f t="shared" si="4"/>
        <v>00000000000000000540110180</v>
      </c>
    </row>
    <row r="30" spans="1:16" x14ac:dyDescent="0.2">
      <c r="A30" s="20" t="s">
        <v>46</v>
      </c>
      <c r="B30" s="16" t="s">
        <v>77</v>
      </c>
      <c r="C30" s="16" t="s">
        <v>75</v>
      </c>
      <c r="D30" s="61"/>
      <c r="E30" s="62"/>
      <c r="F30" s="62"/>
      <c r="G30" s="63">
        <v>13091269.050000001</v>
      </c>
      <c r="H30" s="64">
        <f t="shared" si="0"/>
        <v>0</v>
      </c>
      <c r="I30" s="64">
        <f t="shared" si="1"/>
        <v>0</v>
      </c>
      <c r="J30" s="64">
        <f t="shared" si="2"/>
        <v>13091269.050000001</v>
      </c>
      <c r="K30" s="64">
        <v>0</v>
      </c>
      <c r="L30" s="64">
        <f t="shared" si="3"/>
        <v>0</v>
      </c>
      <c r="M30" s="64">
        <f t="shared" si="3"/>
        <v>0</v>
      </c>
      <c r="N30" s="64">
        <f t="shared" si="3"/>
        <v>0</v>
      </c>
      <c r="O30" s="65">
        <f t="shared" si="3"/>
        <v>13091269.050000001</v>
      </c>
      <c r="P30" s="50" t="str">
        <f t="shared" si="4"/>
        <v>00000000000000000740110180</v>
      </c>
    </row>
    <row r="31" spans="1:16" x14ac:dyDescent="0.2">
      <c r="A31" s="141" t="s">
        <v>43</v>
      </c>
      <c r="B31" s="142"/>
      <c r="C31" s="142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7"/>
      <c r="P31" s="51"/>
    </row>
    <row r="32" spans="1:16" x14ac:dyDescent="0.2">
      <c r="A32" s="21" t="s">
        <v>46</v>
      </c>
      <c r="B32" s="17" t="s">
        <v>54</v>
      </c>
      <c r="C32" s="17" t="s">
        <v>55</v>
      </c>
      <c r="D32" s="66"/>
      <c r="E32" s="66"/>
      <c r="F32" s="66">
        <v>5824781.5199999996</v>
      </c>
      <c r="G32" s="66"/>
      <c r="H32" s="64">
        <f t="shared" ref="H32:H64" si="5">E32</f>
        <v>0</v>
      </c>
      <c r="I32" s="64">
        <f t="shared" ref="I32:I64" si="6">D32</f>
        <v>0</v>
      </c>
      <c r="J32" s="64">
        <f t="shared" ref="J32:J64" si="7">G32</f>
        <v>0</v>
      </c>
      <c r="K32" s="64">
        <f t="shared" ref="K32:K64" si="8">F32</f>
        <v>5824781.5199999996</v>
      </c>
      <c r="L32" s="64">
        <f t="shared" ref="L32:L64" si="9">D32</f>
        <v>0</v>
      </c>
      <c r="M32" s="64">
        <f t="shared" ref="M32:M64" si="10">E32</f>
        <v>0</v>
      </c>
      <c r="N32" s="64">
        <f t="shared" ref="N32:N64" si="11">F32</f>
        <v>5824781.5199999996</v>
      </c>
      <c r="O32" s="65">
        <f t="shared" ref="O32:O64" si="12">G32</f>
        <v>0</v>
      </c>
      <c r="P32" s="51" t="str">
        <f t="shared" ref="P32:P64" si="13">A32&amp;B32&amp;C32</f>
        <v>00000000000000000240120211</v>
      </c>
    </row>
    <row r="33" spans="1:16" x14ac:dyDescent="0.2">
      <c r="A33" s="21" t="s">
        <v>46</v>
      </c>
      <c r="B33" s="17" t="s">
        <v>54</v>
      </c>
      <c r="C33" s="17" t="s">
        <v>56</v>
      </c>
      <c r="D33" s="66"/>
      <c r="E33" s="66"/>
      <c r="F33" s="66">
        <v>130478.39</v>
      </c>
      <c r="G33" s="66"/>
      <c r="H33" s="64">
        <f t="shared" si="5"/>
        <v>0</v>
      </c>
      <c r="I33" s="64">
        <f t="shared" si="6"/>
        <v>0</v>
      </c>
      <c r="J33" s="64">
        <f t="shared" si="7"/>
        <v>0</v>
      </c>
      <c r="K33" s="64">
        <f t="shared" si="8"/>
        <v>130478.39</v>
      </c>
      <c r="L33" s="64">
        <f t="shared" si="9"/>
        <v>0</v>
      </c>
      <c r="M33" s="64">
        <f t="shared" si="10"/>
        <v>0</v>
      </c>
      <c r="N33" s="64">
        <f t="shared" si="11"/>
        <v>130478.39</v>
      </c>
      <c r="O33" s="65">
        <f t="shared" si="12"/>
        <v>0</v>
      </c>
      <c r="P33" s="51" t="str">
        <f t="shared" si="13"/>
        <v>00000000000000000240120212</v>
      </c>
    </row>
    <row r="34" spans="1:16" x14ac:dyDescent="0.2">
      <c r="A34" s="21" t="s">
        <v>46</v>
      </c>
      <c r="B34" s="17" t="s">
        <v>54</v>
      </c>
      <c r="C34" s="17" t="s">
        <v>57</v>
      </c>
      <c r="D34" s="66"/>
      <c r="E34" s="66"/>
      <c r="F34" s="66">
        <v>1892599.33</v>
      </c>
      <c r="G34" s="66"/>
      <c r="H34" s="64">
        <f t="shared" si="5"/>
        <v>0</v>
      </c>
      <c r="I34" s="64">
        <f t="shared" si="6"/>
        <v>0</v>
      </c>
      <c r="J34" s="64">
        <f t="shared" si="7"/>
        <v>0</v>
      </c>
      <c r="K34" s="64">
        <f t="shared" si="8"/>
        <v>1892599.33</v>
      </c>
      <c r="L34" s="64">
        <f t="shared" si="9"/>
        <v>0</v>
      </c>
      <c r="M34" s="64">
        <f t="shared" si="10"/>
        <v>0</v>
      </c>
      <c r="N34" s="64">
        <f t="shared" si="11"/>
        <v>1892599.33</v>
      </c>
      <c r="O34" s="65">
        <f t="shared" si="12"/>
        <v>0</v>
      </c>
      <c r="P34" s="51" t="str">
        <f t="shared" si="13"/>
        <v>00000000000000000240120213</v>
      </c>
    </row>
    <row r="35" spans="1:16" x14ac:dyDescent="0.2">
      <c r="A35" s="21" t="s">
        <v>46</v>
      </c>
      <c r="B35" s="17" t="s">
        <v>54</v>
      </c>
      <c r="C35" s="17" t="s">
        <v>58</v>
      </c>
      <c r="D35" s="66"/>
      <c r="E35" s="66"/>
      <c r="F35" s="66">
        <v>123055.65</v>
      </c>
      <c r="G35" s="66"/>
      <c r="H35" s="64">
        <f t="shared" si="5"/>
        <v>0</v>
      </c>
      <c r="I35" s="64">
        <f t="shared" si="6"/>
        <v>0</v>
      </c>
      <c r="J35" s="64">
        <f t="shared" si="7"/>
        <v>0</v>
      </c>
      <c r="K35" s="64">
        <f t="shared" si="8"/>
        <v>123055.65</v>
      </c>
      <c r="L35" s="64">
        <f t="shared" si="9"/>
        <v>0</v>
      </c>
      <c r="M35" s="64">
        <f t="shared" si="10"/>
        <v>0</v>
      </c>
      <c r="N35" s="64">
        <f t="shared" si="11"/>
        <v>123055.65</v>
      </c>
      <c r="O35" s="65">
        <f t="shared" si="12"/>
        <v>0</v>
      </c>
      <c r="P35" s="51" t="str">
        <f t="shared" si="13"/>
        <v>00000000000000000240120221</v>
      </c>
    </row>
    <row r="36" spans="1:16" x14ac:dyDescent="0.2">
      <c r="A36" s="21" t="s">
        <v>46</v>
      </c>
      <c r="B36" s="17" t="s">
        <v>54</v>
      </c>
      <c r="C36" s="17" t="s">
        <v>59</v>
      </c>
      <c r="D36" s="66"/>
      <c r="E36" s="66"/>
      <c r="F36" s="66">
        <v>36223.4</v>
      </c>
      <c r="G36" s="66"/>
      <c r="H36" s="64">
        <f t="shared" si="5"/>
        <v>0</v>
      </c>
      <c r="I36" s="64">
        <f t="shared" si="6"/>
        <v>0</v>
      </c>
      <c r="J36" s="64">
        <f t="shared" si="7"/>
        <v>0</v>
      </c>
      <c r="K36" s="64">
        <f t="shared" si="8"/>
        <v>36223.4</v>
      </c>
      <c r="L36" s="64">
        <f t="shared" si="9"/>
        <v>0</v>
      </c>
      <c r="M36" s="64">
        <f t="shared" si="10"/>
        <v>0</v>
      </c>
      <c r="N36" s="64">
        <f t="shared" si="11"/>
        <v>36223.4</v>
      </c>
      <c r="O36" s="65">
        <f t="shared" si="12"/>
        <v>0</v>
      </c>
      <c r="P36" s="51" t="str">
        <f t="shared" si="13"/>
        <v>00000000000000000240120222</v>
      </c>
    </row>
    <row r="37" spans="1:16" x14ac:dyDescent="0.2">
      <c r="A37" s="21" t="s">
        <v>46</v>
      </c>
      <c r="B37" s="17" t="s">
        <v>54</v>
      </c>
      <c r="C37" s="17" t="s">
        <v>60</v>
      </c>
      <c r="D37" s="66"/>
      <c r="E37" s="66"/>
      <c r="F37" s="66">
        <v>200367.59</v>
      </c>
      <c r="G37" s="66"/>
      <c r="H37" s="64">
        <f t="shared" si="5"/>
        <v>0</v>
      </c>
      <c r="I37" s="64">
        <f t="shared" si="6"/>
        <v>0</v>
      </c>
      <c r="J37" s="64">
        <f t="shared" si="7"/>
        <v>0</v>
      </c>
      <c r="K37" s="64">
        <f t="shared" si="8"/>
        <v>200367.59</v>
      </c>
      <c r="L37" s="64">
        <f t="shared" si="9"/>
        <v>0</v>
      </c>
      <c r="M37" s="64">
        <f t="shared" si="10"/>
        <v>0</v>
      </c>
      <c r="N37" s="64">
        <f t="shared" si="11"/>
        <v>200367.59</v>
      </c>
      <c r="O37" s="65">
        <f t="shared" si="12"/>
        <v>0</v>
      </c>
      <c r="P37" s="51" t="str">
        <f t="shared" si="13"/>
        <v>00000000000000000240120223</v>
      </c>
    </row>
    <row r="38" spans="1:16" x14ac:dyDescent="0.2">
      <c r="A38" s="21" t="s">
        <v>46</v>
      </c>
      <c r="B38" s="17" t="s">
        <v>54</v>
      </c>
      <c r="C38" s="17" t="s">
        <v>61</v>
      </c>
      <c r="D38" s="66"/>
      <c r="E38" s="66"/>
      <c r="F38" s="66">
        <v>265113.43</v>
      </c>
      <c r="G38" s="66"/>
      <c r="H38" s="64">
        <f t="shared" si="5"/>
        <v>0</v>
      </c>
      <c r="I38" s="64">
        <f t="shared" si="6"/>
        <v>0</v>
      </c>
      <c r="J38" s="64">
        <f t="shared" si="7"/>
        <v>0</v>
      </c>
      <c r="K38" s="64">
        <f t="shared" si="8"/>
        <v>265113.43</v>
      </c>
      <c r="L38" s="64">
        <f t="shared" si="9"/>
        <v>0</v>
      </c>
      <c r="M38" s="64">
        <f t="shared" si="10"/>
        <v>0</v>
      </c>
      <c r="N38" s="64">
        <f t="shared" si="11"/>
        <v>265113.43</v>
      </c>
      <c r="O38" s="65">
        <f t="shared" si="12"/>
        <v>0</v>
      </c>
      <c r="P38" s="51" t="str">
        <f t="shared" si="13"/>
        <v>00000000000000000240120225</v>
      </c>
    </row>
    <row r="39" spans="1:16" x14ac:dyDescent="0.2">
      <c r="A39" s="21" t="s">
        <v>46</v>
      </c>
      <c r="B39" s="17" t="s">
        <v>54</v>
      </c>
      <c r="C39" s="17" t="s">
        <v>62</v>
      </c>
      <c r="D39" s="66"/>
      <c r="E39" s="66"/>
      <c r="F39" s="66">
        <v>1159629.58</v>
      </c>
      <c r="G39" s="66"/>
      <c r="H39" s="64">
        <f t="shared" si="5"/>
        <v>0</v>
      </c>
      <c r="I39" s="64">
        <f t="shared" si="6"/>
        <v>0</v>
      </c>
      <c r="J39" s="64">
        <f t="shared" si="7"/>
        <v>0</v>
      </c>
      <c r="K39" s="64">
        <f t="shared" si="8"/>
        <v>1159629.58</v>
      </c>
      <c r="L39" s="64">
        <f t="shared" si="9"/>
        <v>0</v>
      </c>
      <c r="M39" s="64">
        <f t="shared" si="10"/>
        <v>0</v>
      </c>
      <c r="N39" s="64">
        <f t="shared" si="11"/>
        <v>1159629.58</v>
      </c>
      <c r="O39" s="65">
        <f t="shared" si="12"/>
        <v>0</v>
      </c>
      <c r="P39" s="51" t="str">
        <f t="shared" si="13"/>
        <v>00000000000000000240120226</v>
      </c>
    </row>
    <row r="40" spans="1:16" x14ac:dyDescent="0.2">
      <c r="A40" s="21" t="s">
        <v>46</v>
      </c>
      <c r="B40" s="17" t="s">
        <v>54</v>
      </c>
      <c r="C40" s="17" t="s">
        <v>63</v>
      </c>
      <c r="D40" s="66"/>
      <c r="E40" s="66"/>
      <c r="F40" s="66">
        <v>498059.9</v>
      </c>
      <c r="G40" s="66"/>
      <c r="H40" s="64">
        <f t="shared" si="5"/>
        <v>0</v>
      </c>
      <c r="I40" s="64">
        <f t="shared" si="6"/>
        <v>0</v>
      </c>
      <c r="J40" s="64">
        <f t="shared" si="7"/>
        <v>0</v>
      </c>
      <c r="K40" s="64">
        <f t="shared" si="8"/>
        <v>498059.9</v>
      </c>
      <c r="L40" s="64">
        <f t="shared" si="9"/>
        <v>0</v>
      </c>
      <c r="M40" s="64">
        <f t="shared" si="10"/>
        <v>0</v>
      </c>
      <c r="N40" s="64">
        <f t="shared" si="11"/>
        <v>498059.9</v>
      </c>
      <c r="O40" s="65">
        <f t="shared" si="12"/>
        <v>0</v>
      </c>
      <c r="P40" s="51" t="str">
        <f t="shared" si="13"/>
        <v>00000000000000000240120271</v>
      </c>
    </row>
    <row r="41" spans="1:16" x14ac:dyDescent="0.2">
      <c r="A41" s="21" t="s">
        <v>46</v>
      </c>
      <c r="B41" s="17" t="s">
        <v>54</v>
      </c>
      <c r="C41" s="17" t="s">
        <v>64</v>
      </c>
      <c r="D41" s="66"/>
      <c r="E41" s="66"/>
      <c r="F41" s="66">
        <v>1447639.48</v>
      </c>
      <c r="G41" s="66"/>
      <c r="H41" s="64">
        <f t="shared" si="5"/>
        <v>0</v>
      </c>
      <c r="I41" s="64">
        <f t="shared" si="6"/>
        <v>0</v>
      </c>
      <c r="J41" s="64">
        <f t="shared" si="7"/>
        <v>0</v>
      </c>
      <c r="K41" s="64">
        <f t="shared" si="8"/>
        <v>1447639.48</v>
      </c>
      <c r="L41" s="64">
        <f t="shared" si="9"/>
        <v>0</v>
      </c>
      <c r="M41" s="64">
        <f t="shared" si="10"/>
        <v>0</v>
      </c>
      <c r="N41" s="64">
        <f t="shared" si="11"/>
        <v>1447639.48</v>
      </c>
      <c r="O41" s="65">
        <f t="shared" si="12"/>
        <v>0</v>
      </c>
      <c r="P41" s="51" t="str">
        <f t="shared" si="13"/>
        <v>00000000000000000240120272</v>
      </c>
    </row>
    <row r="42" spans="1:16" x14ac:dyDescent="0.2">
      <c r="A42" s="21" t="s">
        <v>46</v>
      </c>
      <c r="B42" s="17" t="s">
        <v>54</v>
      </c>
      <c r="C42" s="17" t="s">
        <v>65</v>
      </c>
      <c r="D42" s="66"/>
      <c r="E42" s="66"/>
      <c r="F42" s="66">
        <v>58107.34</v>
      </c>
      <c r="G42" s="66"/>
      <c r="H42" s="64">
        <f t="shared" si="5"/>
        <v>0</v>
      </c>
      <c r="I42" s="64">
        <f t="shared" si="6"/>
        <v>0</v>
      </c>
      <c r="J42" s="64">
        <f t="shared" si="7"/>
        <v>0</v>
      </c>
      <c r="K42" s="64">
        <f t="shared" si="8"/>
        <v>58107.34</v>
      </c>
      <c r="L42" s="64">
        <f t="shared" si="9"/>
        <v>0</v>
      </c>
      <c r="M42" s="64">
        <f t="shared" si="10"/>
        <v>0</v>
      </c>
      <c r="N42" s="64">
        <f t="shared" si="11"/>
        <v>58107.34</v>
      </c>
      <c r="O42" s="65">
        <f t="shared" si="12"/>
        <v>0</v>
      </c>
      <c r="P42" s="51" t="str">
        <f t="shared" si="13"/>
        <v>00000000000000000240120290</v>
      </c>
    </row>
    <row r="43" spans="1:16" x14ac:dyDescent="0.2">
      <c r="A43" s="21" t="s">
        <v>46</v>
      </c>
      <c r="B43" s="17" t="s">
        <v>66</v>
      </c>
      <c r="C43" s="17" t="s">
        <v>55</v>
      </c>
      <c r="D43" s="66"/>
      <c r="E43" s="66"/>
      <c r="F43" s="66">
        <v>9182231.0199999996</v>
      </c>
      <c r="G43" s="66"/>
      <c r="H43" s="64">
        <f t="shared" si="5"/>
        <v>0</v>
      </c>
      <c r="I43" s="64">
        <f t="shared" si="6"/>
        <v>0</v>
      </c>
      <c r="J43" s="64">
        <f t="shared" si="7"/>
        <v>0</v>
      </c>
      <c r="K43" s="64">
        <f t="shared" si="8"/>
        <v>9182231.0199999996</v>
      </c>
      <c r="L43" s="64">
        <f t="shared" si="9"/>
        <v>0</v>
      </c>
      <c r="M43" s="64">
        <f t="shared" si="10"/>
        <v>0</v>
      </c>
      <c r="N43" s="64">
        <f t="shared" si="11"/>
        <v>9182231.0199999996</v>
      </c>
      <c r="O43" s="65">
        <f t="shared" si="12"/>
        <v>0</v>
      </c>
      <c r="P43" s="51" t="str">
        <f t="shared" si="13"/>
        <v>00000000000000000440120211</v>
      </c>
    </row>
    <row r="44" spans="1:16" x14ac:dyDescent="0.2">
      <c r="A44" s="21" t="s">
        <v>46</v>
      </c>
      <c r="B44" s="17" t="s">
        <v>66</v>
      </c>
      <c r="C44" s="17" t="s">
        <v>56</v>
      </c>
      <c r="D44" s="66"/>
      <c r="E44" s="66"/>
      <c r="F44" s="66">
        <v>28795</v>
      </c>
      <c r="G44" s="66"/>
      <c r="H44" s="64">
        <f t="shared" si="5"/>
        <v>0</v>
      </c>
      <c r="I44" s="64">
        <f t="shared" si="6"/>
        <v>0</v>
      </c>
      <c r="J44" s="64">
        <f t="shared" si="7"/>
        <v>0</v>
      </c>
      <c r="K44" s="64">
        <f t="shared" si="8"/>
        <v>28795</v>
      </c>
      <c r="L44" s="64">
        <f t="shared" si="9"/>
        <v>0</v>
      </c>
      <c r="M44" s="64">
        <f t="shared" si="10"/>
        <v>0</v>
      </c>
      <c r="N44" s="64">
        <f t="shared" si="11"/>
        <v>28795</v>
      </c>
      <c r="O44" s="65">
        <f t="shared" si="12"/>
        <v>0</v>
      </c>
      <c r="P44" s="51" t="str">
        <f t="shared" si="13"/>
        <v>00000000000000000440120212</v>
      </c>
    </row>
    <row r="45" spans="1:16" x14ac:dyDescent="0.2">
      <c r="A45" s="21" t="s">
        <v>46</v>
      </c>
      <c r="B45" s="17" t="s">
        <v>66</v>
      </c>
      <c r="C45" s="17" t="s">
        <v>57</v>
      </c>
      <c r="D45" s="66"/>
      <c r="E45" s="66"/>
      <c r="F45" s="66">
        <v>2028637.35</v>
      </c>
      <c r="G45" s="66"/>
      <c r="H45" s="64">
        <f t="shared" si="5"/>
        <v>0</v>
      </c>
      <c r="I45" s="64">
        <f t="shared" si="6"/>
        <v>0</v>
      </c>
      <c r="J45" s="64">
        <f t="shared" si="7"/>
        <v>0</v>
      </c>
      <c r="K45" s="64">
        <f t="shared" si="8"/>
        <v>2028637.35</v>
      </c>
      <c r="L45" s="64">
        <f t="shared" si="9"/>
        <v>0</v>
      </c>
      <c r="M45" s="64">
        <f t="shared" si="10"/>
        <v>0</v>
      </c>
      <c r="N45" s="64">
        <f t="shared" si="11"/>
        <v>2028637.35</v>
      </c>
      <c r="O45" s="65">
        <f t="shared" si="12"/>
        <v>0</v>
      </c>
      <c r="P45" s="51" t="str">
        <f t="shared" si="13"/>
        <v>00000000000000000440120213</v>
      </c>
    </row>
    <row r="46" spans="1:16" x14ac:dyDescent="0.2">
      <c r="A46" s="21" t="s">
        <v>46</v>
      </c>
      <c r="B46" s="17" t="s">
        <v>66</v>
      </c>
      <c r="C46" s="17" t="s">
        <v>58</v>
      </c>
      <c r="D46" s="66"/>
      <c r="E46" s="66"/>
      <c r="F46" s="66">
        <v>56238.98</v>
      </c>
      <c r="G46" s="66"/>
      <c r="H46" s="64">
        <f t="shared" si="5"/>
        <v>0</v>
      </c>
      <c r="I46" s="64">
        <f t="shared" si="6"/>
        <v>0</v>
      </c>
      <c r="J46" s="64">
        <f t="shared" si="7"/>
        <v>0</v>
      </c>
      <c r="K46" s="64">
        <f t="shared" si="8"/>
        <v>56238.98</v>
      </c>
      <c r="L46" s="64">
        <f t="shared" si="9"/>
        <v>0</v>
      </c>
      <c r="M46" s="64">
        <f t="shared" si="10"/>
        <v>0</v>
      </c>
      <c r="N46" s="64">
        <f t="shared" si="11"/>
        <v>56238.98</v>
      </c>
      <c r="O46" s="65">
        <f t="shared" si="12"/>
        <v>0</v>
      </c>
      <c r="P46" s="51" t="str">
        <f t="shared" si="13"/>
        <v>00000000000000000440120221</v>
      </c>
    </row>
    <row r="47" spans="1:16" x14ac:dyDescent="0.2">
      <c r="A47" s="21" t="s">
        <v>46</v>
      </c>
      <c r="B47" s="17" t="s">
        <v>66</v>
      </c>
      <c r="C47" s="17" t="s">
        <v>59</v>
      </c>
      <c r="D47" s="66"/>
      <c r="E47" s="66"/>
      <c r="F47" s="66">
        <v>5000</v>
      </c>
      <c r="G47" s="66"/>
      <c r="H47" s="64">
        <f t="shared" si="5"/>
        <v>0</v>
      </c>
      <c r="I47" s="64">
        <f t="shared" si="6"/>
        <v>0</v>
      </c>
      <c r="J47" s="64">
        <f t="shared" si="7"/>
        <v>0</v>
      </c>
      <c r="K47" s="64">
        <f t="shared" si="8"/>
        <v>5000</v>
      </c>
      <c r="L47" s="64">
        <f t="shared" si="9"/>
        <v>0</v>
      </c>
      <c r="M47" s="64">
        <f t="shared" si="10"/>
        <v>0</v>
      </c>
      <c r="N47" s="64">
        <f t="shared" si="11"/>
        <v>5000</v>
      </c>
      <c r="O47" s="65">
        <f t="shared" si="12"/>
        <v>0</v>
      </c>
      <c r="P47" s="51" t="str">
        <f t="shared" si="13"/>
        <v>00000000000000000440120222</v>
      </c>
    </row>
    <row r="48" spans="1:16" x14ac:dyDescent="0.2">
      <c r="A48" s="21" t="s">
        <v>46</v>
      </c>
      <c r="B48" s="17" t="s">
        <v>66</v>
      </c>
      <c r="C48" s="17" t="s">
        <v>60</v>
      </c>
      <c r="D48" s="66"/>
      <c r="E48" s="66"/>
      <c r="F48" s="66">
        <v>346000.26</v>
      </c>
      <c r="G48" s="66"/>
      <c r="H48" s="64">
        <f t="shared" si="5"/>
        <v>0</v>
      </c>
      <c r="I48" s="64">
        <f t="shared" si="6"/>
        <v>0</v>
      </c>
      <c r="J48" s="64">
        <f t="shared" si="7"/>
        <v>0</v>
      </c>
      <c r="K48" s="64">
        <f t="shared" si="8"/>
        <v>346000.26</v>
      </c>
      <c r="L48" s="64">
        <f t="shared" si="9"/>
        <v>0</v>
      </c>
      <c r="M48" s="64">
        <f t="shared" si="10"/>
        <v>0</v>
      </c>
      <c r="N48" s="64">
        <f t="shared" si="11"/>
        <v>346000.26</v>
      </c>
      <c r="O48" s="65">
        <f t="shared" si="12"/>
        <v>0</v>
      </c>
      <c r="P48" s="51" t="str">
        <f t="shared" si="13"/>
        <v>00000000000000000440120223</v>
      </c>
    </row>
    <row r="49" spans="1:16" x14ac:dyDescent="0.2">
      <c r="A49" s="21" t="s">
        <v>46</v>
      </c>
      <c r="B49" s="17" t="s">
        <v>66</v>
      </c>
      <c r="C49" s="17" t="s">
        <v>61</v>
      </c>
      <c r="D49" s="66"/>
      <c r="E49" s="66"/>
      <c r="F49" s="66">
        <v>352405.21</v>
      </c>
      <c r="G49" s="66"/>
      <c r="H49" s="64">
        <f t="shared" si="5"/>
        <v>0</v>
      </c>
      <c r="I49" s="64">
        <f t="shared" si="6"/>
        <v>0</v>
      </c>
      <c r="J49" s="64">
        <f t="shared" si="7"/>
        <v>0</v>
      </c>
      <c r="K49" s="64">
        <f t="shared" si="8"/>
        <v>352405.21</v>
      </c>
      <c r="L49" s="64">
        <f t="shared" si="9"/>
        <v>0</v>
      </c>
      <c r="M49" s="64">
        <f t="shared" si="10"/>
        <v>0</v>
      </c>
      <c r="N49" s="64">
        <f t="shared" si="11"/>
        <v>352405.21</v>
      </c>
      <c r="O49" s="65">
        <f t="shared" si="12"/>
        <v>0</v>
      </c>
      <c r="P49" s="51" t="str">
        <f t="shared" si="13"/>
        <v>00000000000000000440120225</v>
      </c>
    </row>
    <row r="50" spans="1:16" x14ac:dyDescent="0.2">
      <c r="A50" s="21" t="s">
        <v>46</v>
      </c>
      <c r="B50" s="17" t="s">
        <v>66</v>
      </c>
      <c r="C50" s="17" t="s">
        <v>62</v>
      </c>
      <c r="D50" s="66"/>
      <c r="E50" s="66"/>
      <c r="F50" s="66">
        <v>1327741.5</v>
      </c>
      <c r="G50" s="66"/>
      <c r="H50" s="64">
        <f t="shared" si="5"/>
        <v>0</v>
      </c>
      <c r="I50" s="64">
        <f t="shared" si="6"/>
        <v>0</v>
      </c>
      <c r="J50" s="64">
        <f t="shared" si="7"/>
        <v>0</v>
      </c>
      <c r="K50" s="64">
        <f t="shared" si="8"/>
        <v>1327741.5</v>
      </c>
      <c r="L50" s="64">
        <f t="shared" si="9"/>
        <v>0</v>
      </c>
      <c r="M50" s="64">
        <f t="shared" si="10"/>
        <v>0</v>
      </c>
      <c r="N50" s="64">
        <f t="shared" si="11"/>
        <v>1327741.5</v>
      </c>
      <c r="O50" s="65">
        <f t="shared" si="12"/>
        <v>0</v>
      </c>
      <c r="P50" s="51" t="str">
        <f t="shared" si="13"/>
        <v>00000000000000000440120226</v>
      </c>
    </row>
    <row r="51" spans="1:16" x14ac:dyDescent="0.2">
      <c r="A51" s="21" t="s">
        <v>46</v>
      </c>
      <c r="B51" s="17" t="s">
        <v>66</v>
      </c>
      <c r="C51" s="17" t="s">
        <v>67</v>
      </c>
      <c r="D51" s="66"/>
      <c r="E51" s="66"/>
      <c r="F51" s="66">
        <v>3290.7</v>
      </c>
      <c r="G51" s="66"/>
      <c r="H51" s="64">
        <f t="shared" si="5"/>
        <v>0</v>
      </c>
      <c r="I51" s="64">
        <f t="shared" si="6"/>
        <v>0</v>
      </c>
      <c r="J51" s="64">
        <f t="shared" si="7"/>
        <v>0</v>
      </c>
      <c r="K51" s="64">
        <f t="shared" si="8"/>
        <v>3290.7</v>
      </c>
      <c r="L51" s="64">
        <f t="shared" si="9"/>
        <v>0</v>
      </c>
      <c r="M51" s="64">
        <f t="shared" si="10"/>
        <v>0</v>
      </c>
      <c r="N51" s="64">
        <f t="shared" si="11"/>
        <v>3290.7</v>
      </c>
      <c r="O51" s="65">
        <f t="shared" si="12"/>
        <v>0</v>
      </c>
      <c r="P51" s="51" t="str">
        <f t="shared" si="13"/>
        <v>00000000000000000440120241</v>
      </c>
    </row>
    <row r="52" spans="1:16" x14ac:dyDescent="0.2">
      <c r="A52" s="21" t="s">
        <v>46</v>
      </c>
      <c r="B52" s="17" t="s">
        <v>66</v>
      </c>
      <c r="C52" s="17" t="s">
        <v>63</v>
      </c>
      <c r="D52" s="66"/>
      <c r="E52" s="66"/>
      <c r="F52" s="66">
        <v>875125.54</v>
      </c>
      <c r="G52" s="66"/>
      <c r="H52" s="64">
        <f t="shared" si="5"/>
        <v>0</v>
      </c>
      <c r="I52" s="64">
        <f t="shared" si="6"/>
        <v>0</v>
      </c>
      <c r="J52" s="64">
        <f t="shared" si="7"/>
        <v>0</v>
      </c>
      <c r="K52" s="64">
        <f t="shared" si="8"/>
        <v>875125.54</v>
      </c>
      <c r="L52" s="64">
        <f t="shared" si="9"/>
        <v>0</v>
      </c>
      <c r="M52" s="64">
        <f t="shared" si="10"/>
        <v>0</v>
      </c>
      <c r="N52" s="64">
        <f t="shared" si="11"/>
        <v>875125.54</v>
      </c>
      <c r="O52" s="65">
        <f t="shared" si="12"/>
        <v>0</v>
      </c>
      <c r="P52" s="51" t="str">
        <f t="shared" si="13"/>
        <v>00000000000000000440120271</v>
      </c>
    </row>
    <row r="53" spans="1:16" x14ac:dyDescent="0.2">
      <c r="A53" s="21" t="s">
        <v>46</v>
      </c>
      <c r="B53" s="17" t="s">
        <v>66</v>
      </c>
      <c r="C53" s="17" t="s">
        <v>64</v>
      </c>
      <c r="D53" s="66"/>
      <c r="E53" s="66"/>
      <c r="F53" s="66">
        <v>1418354.18</v>
      </c>
      <c r="G53" s="66"/>
      <c r="H53" s="64">
        <f t="shared" si="5"/>
        <v>0</v>
      </c>
      <c r="I53" s="64">
        <f t="shared" si="6"/>
        <v>0</v>
      </c>
      <c r="J53" s="64">
        <f t="shared" si="7"/>
        <v>0</v>
      </c>
      <c r="K53" s="64">
        <f t="shared" si="8"/>
        <v>1418354.18</v>
      </c>
      <c r="L53" s="64">
        <f t="shared" si="9"/>
        <v>0</v>
      </c>
      <c r="M53" s="64">
        <f t="shared" si="10"/>
        <v>0</v>
      </c>
      <c r="N53" s="64">
        <f t="shared" si="11"/>
        <v>1418354.18</v>
      </c>
      <c r="O53" s="65">
        <f t="shared" si="12"/>
        <v>0</v>
      </c>
      <c r="P53" s="51" t="str">
        <f t="shared" si="13"/>
        <v>00000000000000000440120272</v>
      </c>
    </row>
    <row r="54" spans="1:16" x14ac:dyDescent="0.2">
      <c r="A54" s="21" t="s">
        <v>46</v>
      </c>
      <c r="B54" s="17" t="s">
        <v>66</v>
      </c>
      <c r="C54" s="17" t="s">
        <v>65</v>
      </c>
      <c r="D54" s="66"/>
      <c r="E54" s="66"/>
      <c r="F54" s="66">
        <v>234455.83</v>
      </c>
      <c r="G54" s="66"/>
      <c r="H54" s="64">
        <f t="shared" si="5"/>
        <v>0</v>
      </c>
      <c r="I54" s="64">
        <f t="shared" si="6"/>
        <v>0</v>
      </c>
      <c r="J54" s="64">
        <f t="shared" si="7"/>
        <v>0</v>
      </c>
      <c r="K54" s="64">
        <f t="shared" si="8"/>
        <v>234455.83</v>
      </c>
      <c r="L54" s="64">
        <f t="shared" si="9"/>
        <v>0</v>
      </c>
      <c r="M54" s="64">
        <f t="shared" si="10"/>
        <v>0</v>
      </c>
      <c r="N54" s="64">
        <f t="shared" si="11"/>
        <v>234455.83</v>
      </c>
      <c r="O54" s="65">
        <f t="shared" si="12"/>
        <v>0</v>
      </c>
      <c r="P54" s="51" t="str">
        <f t="shared" si="13"/>
        <v>00000000000000000440120290</v>
      </c>
    </row>
    <row r="55" spans="1:16" x14ac:dyDescent="0.2">
      <c r="A55" s="21" t="s">
        <v>46</v>
      </c>
      <c r="B55" s="17" t="s">
        <v>68</v>
      </c>
      <c r="C55" s="17" t="s">
        <v>62</v>
      </c>
      <c r="D55" s="66">
        <v>121000</v>
      </c>
      <c r="E55" s="66"/>
      <c r="F55" s="66"/>
      <c r="G55" s="66"/>
      <c r="H55" s="64">
        <f t="shared" si="5"/>
        <v>0</v>
      </c>
      <c r="I55" s="64">
        <f t="shared" si="6"/>
        <v>121000</v>
      </c>
      <c r="J55" s="64">
        <f t="shared" si="7"/>
        <v>0</v>
      </c>
      <c r="K55" s="64">
        <f t="shared" si="8"/>
        <v>0</v>
      </c>
      <c r="L55" s="64">
        <f t="shared" si="9"/>
        <v>121000</v>
      </c>
      <c r="M55" s="64">
        <f t="shared" si="10"/>
        <v>0</v>
      </c>
      <c r="N55" s="64">
        <f t="shared" si="11"/>
        <v>0</v>
      </c>
      <c r="O55" s="65">
        <f t="shared" si="12"/>
        <v>0</v>
      </c>
      <c r="P55" s="51" t="str">
        <f t="shared" si="13"/>
        <v>00000000000000000540120226</v>
      </c>
    </row>
    <row r="56" spans="1:16" x14ac:dyDescent="0.2">
      <c r="A56" s="21" t="s">
        <v>46</v>
      </c>
      <c r="B56" s="17" t="s">
        <v>69</v>
      </c>
      <c r="C56" s="17" t="s">
        <v>55</v>
      </c>
      <c r="D56" s="66"/>
      <c r="E56" s="66"/>
      <c r="F56" s="66">
        <v>8613311.8499999996</v>
      </c>
      <c r="G56" s="66"/>
      <c r="H56" s="64">
        <f t="shared" si="5"/>
        <v>0</v>
      </c>
      <c r="I56" s="64">
        <f t="shared" si="6"/>
        <v>0</v>
      </c>
      <c r="J56" s="64">
        <f t="shared" si="7"/>
        <v>0</v>
      </c>
      <c r="K56" s="64">
        <f t="shared" si="8"/>
        <v>8613311.8499999996</v>
      </c>
      <c r="L56" s="64">
        <f t="shared" si="9"/>
        <v>0</v>
      </c>
      <c r="M56" s="64">
        <f t="shared" si="10"/>
        <v>0</v>
      </c>
      <c r="N56" s="64">
        <f t="shared" si="11"/>
        <v>8613311.8499999996</v>
      </c>
      <c r="O56" s="65">
        <f t="shared" si="12"/>
        <v>0</v>
      </c>
      <c r="P56" s="51" t="str">
        <f t="shared" si="13"/>
        <v>00000000000000000740120211</v>
      </c>
    </row>
    <row r="57" spans="1:16" x14ac:dyDescent="0.2">
      <c r="A57" s="21" t="s">
        <v>46</v>
      </c>
      <c r="B57" s="17" t="s">
        <v>69</v>
      </c>
      <c r="C57" s="17" t="s">
        <v>57</v>
      </c>
      <c r="D57" s="66"/>
      <c r="E57" s="66"/>
      <c r="F57" s="66">
        <v>2624998.92</v>
      </c>
      <c r="G57" s="66"/>
      <c r="H57" s="64">
        <f t="shared" si="5"/>
        <v>0</v>
      </c>
      <c r="I57" s="64">
        <f t="shared" si="6"/>
        <v>0</v>
      </c>
      <c r="J57" s="64">
        <f t="shared" si="7"/>
        <v>0</v>
      </c>
      <c r="K57" s="64">
        <f t="shared" si="8"/>
        <v>2624998.92</v>
      </c>
      <c r="L57" s="64">
        <f t="shared" si="9"/>
        <v>0</v>
      </c>
      <c r="M57" s="64">
        <f t="shared" si="10"/>
        <v>0</v>
      </c>
      <c r="N57" s="64">
        <f t="shared" si="11"/>
        <v>2624998.92</v>
      </c>
      <c r="O57" s="65">
        <f t="shared" si="12"/>
        <v>0</v>
      </c>
      <c r="P57" s="51" t="str">
        <f t="shared" si="13"/>
        <v>00000000000000000740120213</v>
      </c>
    </row>
    <row r="58" spans="1:16" x14ac:dyDescent="0.2">
      <c r="A58" s="21" t="s">
        <v>46</v>
      </c>
      <c r="B58" s="17" t="s">
        <v>69</v>
      </c>
      <c r="C58" s="17" t="s">
        <v>58</v>
      </c>
      <c r="D58" s="66"/>
      <c r="E58" s="66"/>
      <c r="F58" s="66">
        <v>28280.12</v>
      </c>
      <c r="G58" s="66"/>
      <c r="H58" s="64">
        <f t="shared" si="5"/>
        <v>0</v>
      </c>
      <c r="I58" s="64">
        <f t="shared" si="6"/>
        <v>0</v>
      </c>
      <c r="J58" s="64">
        <f t="shared" si="7"/>
        <v>0</v>
      </c>
      <c r="K58" s="64">
        <f t="shared" si="8"/>
        <v>28280.12</v>
      </c>
      <c r="L58" s="64">
        <f t="shared" si="9"/>
        <v>0</v>
      </c>
      <c r="M58" s="64">
        <f t="shared" si="10"/>
        <v>0</v>
      </c>
      <c r="N58" s="64">
        <f t="shared" si="11"/>
        <v>28280.12</v>
      </c>
      <c r="O58" s="65">
        <f t="shared" si="12"/>
        <v>0</v>
      </c>
      <c r="P58" s="51" t="str">
        <f t="shared" si="13"/>
        <v>00000000000000000740120221</v>
      </c>
    </row>
    <row r="59" spans="1:16" x14ac:dyDescent="0.2">
      <c r="A59" s="21" t="s">
        <v>46</v>
      </c>
      <c r="B59" s="17" t="s">
        <v>69</v>
      </c>
      <c r="C59" s="17" t="s">
        <v>60</v>
      </c>
      <c r="D59" s="66"/>
      <c r="E59" s="66"/>
      <c r="F59" s="66">
        <v>497431.75</v>
      </c>
      <c r="G59" s="66"/>
      <c r="H59" s="64">
        <f t="shared" si="5"/>
        <v>0</v>
      </c>
      <c r="I59" s="64">
        <f t="shared" si="6"/>
        <v>0</v>
      </c>
      <c r="J59" s="64">
        <f t="shared" si="7"/>
        <v>0</v>
      </c>
      <c r="K59" s="64">
        <f t="shared" si="8"/>
        <v>497431.75</v>
      </c>
      <c r="L59" s="64">
        <f t="shared" si="9"/>
        <v>0</v>
      </c>
      <c r="M59" s="64">
        <f t="shared" si="10"/>
        <v>0</v>
      </c>
      <c r="N59" s="64">
        <f t="shared" si="11"/>
        <v>497431.75</v>
      </c>
      <c r="O59" s="65">
        <f t="shared" si="12"/>
        <v>0</v>
      </c>
      <c r="P59" s="51" t="str">
        <f t="shared" si="13"/>
        <v>00000000000000000740120223</v>
      </c>
    </row>
    <row r="60" spans="1:16" x14ac:dyDescent="0.2">
      <c r="A60" s="21" t="s">
        <v>46</v>
      </c>
      <c r="B60" s="17" t="s">
        <v>69</v>
      </c>
      <c r="C60" s="17" t="s">
        <v>61</v>
      </c>
      <c r="D60" s="66"/>
      <c r="E60" s="66"/>
      <c r="F60" s="66">
        <v>149250.75</v>
      </c>
      <c r="G60" s="66"/>
      <c r="H60" s="64">
        <f t="shared" si="5"/>
        <v>0</v>
      </c>
      <c r="I60" s="64">
        <f t="shared" si="6"/>
        <v>0</v>
      </c>
      <c r="J60" s="64">
        <f t="shared" si="7"/>
        <v>0</v>
      </c>
      <c r="K60" s="64">
        <f t="shared" si="8"/>
        <v>149250.75</v>
      </c>
      <c r="L60" s="64">
        <f t="shared" si="9"/>
        <v>0</v>
      </c>
      <c r="M60" s="64">
        <f t="shared" si="10"/>
        <v>0</v>
      </c>
      <c r="N60" s="64">
        <f t="shared" si="11"/>
        <v>149250.75</v>
      </c>
      <c r="O60" s="65">
        <f t="shared" si="12"/>
        <v>0</v>
      </c>
      <c r="P60" s="51" t="str">
        <f t="shared" si="13"/>
        <v>00000000000000000740120225</v>
      </c>
    </row>
    <row r="61" spans="1:16" x14ac:dyDescent="0.2">
      <c r="A61" s="21" t="s">
        <v>46</v>
      </c>
      <c r="B61" s="17" t="s">
        <v>69</v>
      </c>
      <c r="C61" s="17" t="s">
        <v>62</v>
      </c>
      <c r="D61" s="66"/>
      <c r="E61" s="66"/>
      <c r="F61" s="66">
        <v>765933.48</v>
      </c>
      <c r="G61" s="66"/>
      <c r="H61" s="64">
        <f t="shared" si="5"/>
        <v>0</v>
      </c>
      <c r="I61" s="64">
        <f t="shared" si="6"/>
        <v>0</v>
      </c>
      <c r="J61" s="64">
        <f t="shared" si="7"/>
        <v>0</v>
      </c>
      <c r="K61" s="64">
        <f t="shared" si="8"/>
        <v>765933.48</v>
      </c>
      <c r="L61" s="64">
        <f t="shared" si="9"/>
        <v>0</v>
      </c>
      <c r="M61" s="64">
        <f t="shared" si="10"/>
        <v>0</v>
      </c>
      <c r="N61" s="64">
        <f t="shared" si="11"/>
        <v>765933.48</v>
      </c>
      <c r="O61" s="65">
        <f t="shared" si="12"/>
        <v>0</v>
      </c>
      <c r="P61" s="51" t="str">
        <f t="shared" si="13"/>
        <v>00000000000000000740120226</v>
      </c>
    </row>
    <row r="62" spans="1:16" x14ac:dyDescent="0.2">
      <c r="A62" s="21" t="s">
        <v>46</v>
      </c>
      <c r="B62" s="17" t="s">
        <v>69</v>
      </c>
      <c r="C62" s="17" t="s">
        <v>63</v>
      </c>
      <c r="D62" s="66"/>
      <c r="E62" s="66"/>
      <c r="F62" s="66">
        <v>25317.86</v>
      </c>
      <c r="G62" s="66"/>
      <c r="H62" s="64">
        <f t="shared" si="5"/>
        <v>0</v>
      </c>
      <c r="I62" s="64">
        <f t="shared" si="6"/>
        <v>0</v>
      </c>
      <c r="J62" s="64">
        <f t="shared" si="7"/>
        <v>0</v>
      </c>
      <c r="K62" s="64">
        <f t="shared" si="8"/>
        <v>25317.86</v>
      </c>
      <c r="L62" s="64">
        <f t="shared" si="9"/>
        <v>0</v>
      </c>
      <c r="M62" s="64">
        <f t="shared" si="10"/>
        <v>0</v>
      </c>
      <c r="N62" s="64">
        <f t="shared" si="11"/>
        <v>25317.86</v>
      </c>
      <c r="O62" s="65">
        <f t="shared" si="12"/>
        <v>0</v>
      </c>
      <c r="P62" s="51" t="str">
        <f t="shared" si="13"/>
        <v>00000000000000000740120271</v>
      </c>
    </row>
    <row r="63" spans="1:16" x14ac:dyDescent="0.2">
      <c r="A63" s="21" t="s">
        <v>46</v>
      </c>
      <c r="B63" s="17" t="s">
        <v>69</v>
      </c>
      <c r="C63" s="17" t="s">
        <v>64</v>
      </c>
      <c r="D63" s="66"/>
      <c r="E63" s="66"/>
      <c r="F63" s="66">
        <v>741107.42</v>
      </c>
      <c r="G63" s="66"/>
      <c r="H63" s="64">
        <f t="shared" si="5"/>
        <v>0</v>
      </c>
      <c r="I63" s="64">
        <f t="shared" si="6"/>
        <v>0</v>
      </c>
      <c r="J63" s="64">
        <f t="shared" si="7"/>
        <v>0</v>
      </c>
      <c r="K63" s="64">
        <f t="shared" si="8"/>
        <v>741107.42</v>
      </c>
      <c r="L63" s="64">
        <f t="shared" si="9"/>
        <v>0</v>
      </c>
      <c r="M63" s="64">
        <f t="shared" si="10"/>
        <v>0</v>
      </c>
      <c r="N63" s="64">
        <f t="shared" si="11"/>
        <v>741107.42</v>
      </c>
      <c r="O63" s="65">
        <f t="shared" si="12"/>
        <v>0</v>
      </c>
      <c r="P63" s="51" t="str">
        <f t="shared" si="13"/>
        <v>00000000000000000740120272</v>
      </c>
    </row>
    <row r="64" spans="1:16" x14ac:dyDescent="0.2">
      <c r="A64" s="21" t="s">
        <v>46</v>
      </c>
      <c r="B64" s="17" t="s">
        <v>69</v>
      </c>
      <c r="C64" s="17" t="s">
        <v>65</v>
      </c>
      <c r="D64" s="66"/>
      <c r="E64" s="66"/>
      <c r="F64" s="66">
        <v>-102826.83</v>
      </c>
      <c r="G64" s="66"/>
      <c r="H64" s="64">
        <f t="shared" si="5"/>
        <v>0</v>
      </c>
      <c r="I64" s="64">
        <f t="shared" si="6"/>
        <v>0</v>
      </c>
      <c r="J64" s="64">
        <f t="shared" si="7"/>
        <v>0</v>
      </c>
      <c r="K64" s="64">
        <f t="shared" si="8"/>
        <v>-102826.83</v>
      </c>
      <c r="L64" s="64">
        <f t="shared" si="9"/>
        <v>0</v>
      </c>
      <c r="M64" s="64">
        <f t="shared" si="10"/>
        <v>0</v>
      </c>
      <c r="N64" s="64">
        <f t="shared" si="11"/>
        <v>-102826.83</v>
      </c>
      <c r="O64" s="65">
        <f t="shared" si="12"/>
        <v>0</v>
      </c>
      <c r="P64" s="51" t="str">
        <f t="shared" si="13"/>
        <v>00000000000000000740120290</v>
      </c>
    </row>
    <row r="65" spans="1:16" x14ac:dyDescent="0.2">
      <c r="A65" s="52" t="s">
        <v>44</v>
      </c>
      <c r="B65" s="53"/>
      <c r="C65" s="41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7"/>
      <c r="P65" s="51"/>
    </row>
    <row r="66" spans="1:16" x14ac:dyDescent="0.2">
      <c r="A66" s="79" t="s">
        <v>46</v>
      </c>
      <c r="B66" s="80"/>
      <c r="C66" s="80"/>
      <c r="D66" s="82"/>
      <c r="E66" s="82"/>
      <c r="F66" s="82"/>
      <c r="G66" s="82"/>
      <c r="H66" s="83">
        <f>E66</f>
        <v>0</v>
      </c>
      <c r="I66" s="83">
        <f>D66</f>
        <v>0</v>
      </c>
      <c r="J66" s="83">
        <f>G66</f>
        <v>0</v>
      </c>
      <c r="K66" s="83">
        <f>F66</f>
        <v>0</v>
      </c>
      <c r="L66" s="83">
        <f>D66</f>
        <v>0</v>
      </c>
      <c r="M66" s="83">
        <f>E66</f>
        <v>0</v>
      </c>
      <c r="N66" s="83">
        <f>F66</f>
        <v>0</v>
      </c>
      <c r="O66" s="84">
        <f>G66</f>
        <v>0</v>
      </c>
      <c r="P66" s="86" t="str">
        <f>A66&amp;B66&amp;C66</f>
        <v>00000000000000000</v>
      </c>
    </row>
    <row r="67" spans="1:16" x14ac:dyDescent="0.2">
      <c r="A67" s="151" t="s">
        <v>45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3"/>
      <c r="P67" s="51"/>
    </row>
    <row r="68" spans="1:16" x14ac:dyDescent="0.2">
      <c r="A68" s="79" t="s">
        <v>46</v>
      </c>
      <c r="B68" s="80"/>
      <c r="C68" s="81" t="s">
        <v>47</v>
      </c>
      <c r="D68" s="82"/>
      <c r="E68" s="82"/>
      <c r="F68" s="82"/>
      <c r="G68" s="82"/>
      <c r="H68" s="83">
        <f>E68</f>
        <v>0</v>
      </c>
      <c r="I68" s="83">
        <f>D68</f>
        <v>0</v>
      </c>
      <c r="J68" s="83">
        <f>G68</f>
        <v>0</v>
      </c>
      <c r="K68" s="83">
        <f>F68</f>
        <v>0</v>
      </c>
      <c r="L68" s="83">
        <f>D68</f>
        <v>0</v>
      </c>
      <c r="M68" s="83">
        <f>E68</f>
        <v>0</v>
      </c>
      <c r="N68" s="83">
        <f>F68</f>
        <v>0</v>
      </c>
      <c r="O68" s="84">
        <f>G68</f>
        <v>0</v>
      </c>
      <c r="P68" s="85" t="str">
        <f>A68&amp;B68&amp;C68</f>
        <v>00000000000000000000</v>
      </c>
    </row>
    <row r="69" spans="1:16" ht="0.75" customHeight="1" thickBot="1" x14ac:dyDescent="0.25">
      <c r="A69" s="54"/>
      <c r="B69" s="55"/>
      <c r="C69" s="55"/>
      <c r="D69" s="67"/>
      <c r="E69" s="67"/>
      <c r="F69" s="67"/>
      <c r="G69" s="67"/>
      <c r="H69" s="68"/>
      <c r="I69" s="68"/>
      <c r="J69" s="68"/>
      <c r="K69" s="68"/>
      <c r="L69" s="68"/>
      <c r="M69" s="68"/>
      <c r="N69" s="68"/>
      <c r="O69" s="69"/>
      <c r="P69" s="49"/>
    </row>
    <row r="70" spans="1:16" ht="12.75" customHeight="1" thickBot="1" x14ac:dyDescent="0.25">
      <c r="A70" s="155" t="s">
        <v>21</v>
      </c>
      <c r="B70" s="155"/>
      <c r="C70" s="156"/>
      <c r="D70" s="70">
        <v>121000</v>
      </c>
      <c r="E70" s="71">
        <v>121000</v>
      </c>
      <c r="F70" s="71">
        <v>40837136.5</v>
      </c>
      <c r="G70" s="71">
        <v>38037467.390000001</v>
      </c>
      <c r="H70" s="71">
        <v>121000</v>
      </c>
      <c r="I70" s="71">
        <v>121000</v>
      </c>
      <c r="J70" s="71">
        <v>38037467.390000001</v>
      </c>
      <c r="K70" s="71">
        <v>40837136.5</v>
      </c>
      <c r="L70" s="71">
        <v>121000</v>
      </c>
      <c r="M70" s="71">
        <v>121000</v>
      </c>
      <c r="N70" s="71">
        <v>40837136.5</v>
      </c>
      <c r="O70" s="72">
        <v>38037467.390000001</v>
      </c>
      <c r="P70" s="49"/>
    </row>
    <row r="71" spans="1:16" s="14" customFormat="1" ht="12.75" customHeight="1" x14ac:dyDescent="0.2">
      <c r="A71" s="56"/>
      <c r="B71" s="56"/>
      <c r="C71" s="56"/>
      <c r="D71" s="57"/>
      <c r="E71" s="57"/>
      <c r="F71" s="57"/>
      <c r="G71" s="58"/>
      <c r="H71" s="57"/>
      <c r="I71" s="57"/>
      <c r="J71" s="57"/>
      <c r="K71" s="57"/>
      <c r="L71" s="57"/>
      <c r="M71" s="57"/>
      <c r="N71" s="57"/>
      <c r="O71" s="59"/>
      <c r="P71" s="60"/>
    </row>
    <row r="72" spans="1:16" s="1" customFormat="1" ht="11.25" x14ac:dyDescent="0.2"/>
    <row r="73" spans="1:16" s="1" customFormat="1" ht="12.75" customHeight="1" x14ac:dyDescent="0.2">
      <c r="A73" s="15" t="s">
        <v>32</v>
      </c>
      <c r="B73" s="140"/>
      <c r="C73" s="140"/>
      <c r="D73" s="140"/>
      <c r="E73" s="140"/>
      <c r="F73" s="140"/>
      <c r="I73" s="9" t="s">
        <v>35</v>
      </c>
      <c r="J73" s="140"/>
      <c r="K73" s="140"/>
      <c r="L73" s="10"/>
      <c r="M73" s="140"/>
      <c r="N73" s="140"/>
    </row>
    <row r="74" spans="1:16" s="1" customFormat="1" ht="12.75" customHeight="1" x14ac:dyDescent="0.2">
      <c r="B74" s="137" t="s">
        <v>34</v>
      </c>
      <c r="C74" s="137"/>
      <c r="D74" s="137"/>
      <c r="E74" s="137" t="s">
        <v>33</v>
      </c>
      <c r="F74" s="137"/>
      <c r="J74" s="137" t="s">
        <v>34</v>
      </c>
      <c r="K74" s="137"/>
      <c r="L74" s="10"/>
      <c r="M74" s="150" t="s">
        <v>33</v>
      </c>
      <c r="N74" s="150"/>
    </row>
    <row r="75" spans="1:16" s="1" customFormat="1" ht="12.75" customHeight="1" x14ac:dyDescent="0.2"/>
    <row r="76" spans="1:16" s="1" customFormat="1" ht="12.75" customHeight="1" x14ac:dyDescent="0.2">
      <c r="G76" s="149" t="s">
        <v>36</v>
      </c>
      <c r="H76" s="149"/>
      <c r="I76" s="149"/>
      <c r="J76" s="145"/>
      <c r="K76" s="145"/>
      <c r="L76" s="145"/>
      <c r="M76" s="145"/>
      <c r="N76" s="145"/>
    </row>
    <row r="77" spans="1:16" s="1" customFormat="1" ht="12.75" customHeight="1" x14ac:dyDescent="0.2">
      <c r="B77" s="13"/>
      <c r="C77" s="13"/>
      <c r="D77" s="13"/>
      <c r="E77" s="13"/>
      <c r="F77" s="13"/>
      <c r="G77" s="3"/>
      <c r="H77" s="2"/>
      <c r="I77" s="2"/>
      <c r="J77" s="137" t="s">
        <v>37</v>
      </c>
      <c r="K77" s="137"/>
      <c r="L77" s="137"/>
      <c r="M77" s="137"/>
      <c r="N77" s="137"/>
    </row>
    <row r="78" spans="1:16" s="1" customFormat="1" ht="12.75" customHeight="1" x14ac:dyDescent="0.2">
      <c r="B78" s="137"/>
      <c r="C78" s="137"/>
      <c r="D78" s="137"/>
      <c r="E78" s="137"/>
      <c r="F78" s="137"/>
      <c r="I78" s="9" t="s">
        <v>32</v>
      </c>
      <c r="J78" s="158"/>
      <c r="K78" s="158"/>
      <c r="L78" s="5"/>
      <c r="M78" s="158"/>
      <c r="N78" s="158"/>
    </row>
    <row r="79" spans="1:16" s="1" customFormat="1" ht="12.75" customHeight="1" x14ac:dyDescent="0.2">
      <c r="D79" s="3"/>
      <c r="H79" s="162" t="s">
        <v>38</v>
      </c>
      <c r="I79" s="162"/>
      <c r="J79" s="137" t="s">
        <v>39</v>
      </c>
      <c r="K79" s="137"/>
      <c r="L79" s="6" t="s">
        <v>34</v>
      </c>
      <c r="M79" s="150" t="s">
        <v>33</v>
      </c>
      <c r="N79" s="150"/>
    </row>
    <row r="80" spans="1:16" s="1" customFormat="1" ht="12.75" customHeight="1" x14ac:dyDescent="0.2">
      <c r="A80" s="15" t="s">
        <v>40</v>
      </c>
      <c r="B80" s="140"/>
      <c r="C80" s="140"/>
      <c r="D80" s="5"/>
      <c r="E80" s="140"/>
      <c r="F80" s="140"/>
      <c r="G80" s="140"/>
      <c r="H80" s="140"/>
    </row>
    <row r="81" spans="1:11" s="1" customFormat="1" ht="12.75" customHeight="1" x14ac:dyDescent="0.2">
      <c r="A81" s="7"/>
      <c r="B81" s="150" t="s">
        <v>39</v>
      </c>
      <c r="C81" s="150"/>
      <c r="D81" s="11" t="s">
        <v>34</v>
      </c>
      <c r="E81" s="160" t="s">
        <v>33</v>
      </c>
      <c r="F81" s="160"/>
      <c r="G81" s="161" t="s">
        <v>41</v>
      </c>
      <c r="H81" s="161"/>
    </row>
    <row r="82" spans="1:11" s="1" customFormat="1" ht="12.75" customHeight="1" x14ac:dyDescent="0.2">
      <c r="A82" s="3"/>
      <c r="B82" s="3"/>
      <c r="C82" s="3"/>
      <c r="D82" s="3"/>
      <c r="E82" s="3"/>
      <c r="F82" s="4"/>
      <c r="G82" s="4"/>
      <c r="H82" s="3"/>
      <c r="I82" s="3"/>
    </row>
    <row r="83" spans="1:11" s="1" customFormat="1" ht="12.75" customHeight="1" x14ac:dyDescent="0.2">
      <c r="A83" s="159" t="s">
        <v>22</v>
      </c>
      <c r="B83" s="159"/>
      <c r="C83" s="159"/>
      <c r="D83" s="159"/>
      <c r="E83" s="3"/>
      <c r="F83" s="7"/>
      <c r="G83" s="8"/>
      <c r="H83" s="8"/>
      <c r="I83" s="8"/>
      <c r="J83" s="12"/>
      <c r="K83" s="12"/>
    </row>
    <row r="84" spans="1:11" s="1" customFormat="1" ht="12.75" customHeight="1" x14ac:dyDescent="0.2"/>
    <row r="85" spans="1:11" s="1" customFormat="1" ht="11.25" x14ac:dyDescent="0.2"/>
  </sheetData>
  <mergeCells count="57">
    <mergeCell ref="M78:N78"/>
    <mergeCell ref="A83:D83"/>
    <mergeCell ref="B80:C80"/>
    <mergeCell ref="B81:C81"/>
    <mergeCell ref="E81:F81"/>
    <mergeCell ref="E80:F80"/>
    <mergeCell ref="G81:H81"/>
    <mergeCell ref="M79:N79"/>
    <mergeCell ref="J78:K78"/>
    <mergeCell ref="J79:K79"/>
    <mergeCell ref="H79:I79"/>
    <mergeCell ref="G80:H80"/>
    <mergeCell ref="B78:D78"/>
    <mergeCell ref="E78:F78"/>
    <mergeCell ref="A67:O67"/>
    <mergeCell ref="F19:G20"/>
    <mergeCell ref="A12:D12"/>
    <mergeCell ref="A70:C70"/>
    <mergeCell ref="A15:D15"/>
    <mergeCell ref="A14:D14"/>
    <mergeCell ref="A8:D8"/>
    <mergeCell ref="A7:D7"/>
    <mergeCell ref="D19:E20"/>
    <mergeCell ref="A10:D10"/>
    <mergeCell ref="L19:M20"/>
    <mergeCell ref="J77:N77"/>
    <mergeCell ref="A13:D13"/>
    <mergeCell ref="N19:O20"/>
    <mergeCell ref="E73:F73"/>
    <mergeCell ref="E74:F74"/>
    <mergeCell ref="B73:D73"/>
    <mergeCell ref="B74:D74"/>
    <mergeCell ref="A31:C31"/>
    <mergeCell ref="A22:C22"/>
    <mergeCell ref="J73:K73"/>
    <mergeCell ref="J76:N76"/>
    <mergeCell ref="A23:C23"/>
    <mergeCell ref="G76:I76"/>
    <mergeCell ref="M74:N74"/>
    <mergeCell ref="J74:K74"/>
    <mergeCell ref="M73:N73"/>
    <mergeCell ref="A2:N2"/>
    <mergeCell ref="A3:N3"/>
    <mergeCell ref="D17:G18"/>
    <mergeCell ref="H17:O17"/>
    <mergeCell ref="H18:I20"/>
    <mergeCell ref="J18:K20"/>
    <mergeCell ref="M4:N4"/>
    <mergeCell ref="M14:N14"/>
    <mergeCell ref="A11:D11"/>
    <mergeCell ref="A9:D9"/>
    <mergeCell ref="G5:I5"/>
    <mergeCell ref="E7:M7"/>
    <mergeCell ref="E8:M8"/>
    <mergeCell ref="A17:C21"/>
    <mergeCell ref="E9:M9"/>
    <mergeCell ref="E10:M1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abSelected="1" workbookViewId="0"/>
  </sheetViews>
  <sheetFormatPr defaultRowHeight="12.75" x14ac:dyDescent="0.2"/>
  <cols>
    <col min="1" max="1" width="17.7109375" customWidth="1"/>
    <col min="2" max="2" width="7.7109375" customWidth="1"/>
    <col min="3" max="3" width="4.7109375" customWidth="1"/>
    <col min="4" max="15" width="16.28515625" customWidth="1"/>
    <col min="16" max="16" width="18.140625" hidden="1" customWidth="1"/>
  </cols>
  <sheetData>
    <row r="1" spans="1:16" ht="9.75" customHeight="1" x14ac:dyDescent="0.2"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3.5" customHeight="1" x14ac:dyDescent="0.25">
      <c r="A2" s="164" t="s">
        <v>0</v>
      </c>
      <c r="B2" s="164"/>
      <c r="C2" s="164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6" ht="15" customHeight="1" thickBot="1" x14ac:dyDescent="0.3">
      <c r="A3" s="164" t="s">
        <v>1</v>
      </c>
      <c r="B3" s="164"/>
      <c r="C3" s="164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6"/>
      <c r="O3" s="112" t="s">
        <v>2</v>
      </c>
    </row>
    <row r="4" spans="1:16" ht="12.75" customHeight="1" x14ac:dyDescent="0.2">
      <c r="A4" s="104"/>
      <c r="B4" s="104"/>
      <c r="C4" s="104"/>
      <c r="H4" s="111"/>
      <c r="I4" s="110"/>
      <c r="J4" s="110"/>
      <c r="K4" s="110"/>
      <c r="L4" s="2"/>
      <c r="M4" s="162" t="s">
        <v>25</v>
      </c>
      <c r="N4" s="163"/>
      <c r="O4" s="109" t="s">
        <v>3</v>
      </c>
    </row>
    <row r="5" spans="1:16" ht="12.75" customHeight="1" x14ac:dyDescent="0.2">
      <c r="D5" s="88"/>
      <c r="F5" s="89" t="s">
        <v>23</v>
      </c>
      <c r="G5" s="129" t="s">
        <v>49</v>
      </c>
      <c r="H5" s="129"/>
      <c r="I5" s="129"/>
      <c r="J5" s="10"/>
      <c r="K5" s="102"/>
      <c r="L5" s="1"/>
      <c r="N5" s="89" t="s">
        <v>26</v>
      </c>
      <c r="O5" s="78">
        <v>41640</v>
      </c>
    </row>
    <row r="6" spans="1:16" ht="12.75" customHeight="1" x14ac:dyDescent="0.2">
      <c r="A6" s="88"/>
      <c r="B6" s="88"/>
      <c r="C6" s="88"/>
      <c r="E6" s="4"/>
      <c r="F6" s="1"/>
      <c r="G6" s="1"/>
      <c r="H6" s="1"/>
      <c r="I6" s="102"/>
      <c r="J6" s="102"/>
      <c r="K6" s="102"/>
      <c r="L6" s="1"/>
      <c r="N6" s="89"/>
      <c r="O6" s="108"/>
    </row>
    <row r="7" spans="1:16" ht="12.75" customHeight="1" x14ac:dyDescent="0.2">
      <c r="A7" s="167" t="s">
        <v>4</v>
      </c>
      <c r="B7" s="167"/>
      <c r="C7" s="167"/>
      <c r="D7" s="167"/>
      <c r="E7" s="130" t="s">
        <v>50</v>
      </c>
      <c r="F7" s="130"/>
      <c r="G7" s="130"/>
      <c r="H7" s="130"/>
      <c r="I7" s="130"/>
      <c r="J7" s="130"/>
      <c r="K7" s="130"/>
      <c r="L7" s="130"/>
      <c r="M7" s="130"/>
      <c r="N7" s="89" t="s">
        <v>24</v>
      </c>
      <c r="O7" s="18"/>
    </row>
    <row r="8" spans="1:16" ht="12.75" customHeight="1" x14ac:dyDescent="0.2">
      <c r="A8" s="167" t="s">
        <v>5</v>
      </c>
      <c r="B8" s="167"/>
      <c r="C8" s="167"/>
      <c r="D8" s="167"/>
      <c r="E8" s="131"/>
      <c r="F8" s="131"/>
      <c r="G8" s="131"/>
      <c r="H8" s="131"/>
      <c r="I8" s="131"/>
      <c r="J8" s="131"/>
      <c r="K8" s="131"/>
      <c r="L8" s="131"/>
      <c r="M8" s="131"/>
      <c r="N8" s="89"/>
      <c r="O8" s="106"/>
    </row>
    <row r="9" spans="1:16" x14ac:dyDescent="0.2">
      <c r="A9" s="167" t="s">
        <v>6</v>
      </c>
      <c r="B9" s="167"/>
      <c r="C9" s="167"/>
      <c r="D9" s="167"/>
      <c r="E9" s="133" t="s">
        <v>51</v>
      </c>
      <c r="F9" s="134"/>
      <c r="G9" s="134"/>
      <c r="H9" s="134"/>
      <c r="I9" s="134"/>
      <c r="J9" s="134"/>
      <c r="K9" s="134"/>
      <c r="L9" s="134"/>
      <c r="M9" s="134"/>
      <c r="N9" s="89" t="s">
        <v>27</v>
      </c>
      <c r="O9" s="18"/>
    </row>
    <row r="10" spans="1:16" ht="12.75" customHeight="1" x14ac:dyDescent="0.2">
      <c r="A10" s="167" t="s">
        <v>7</v>
      </c>
      <c r="B10" s="167"/>
      <c r="C10" s="167"/>
      <c r="D10" s="167"/>
      <c r="E10" s="135"/>
      <c r="F10" s="135"/>
      <c r="G10" s="135"/>
      <c r="H10" s="135"/>
      <c r="I10" s="135"/>
      <c r="J10" s="135"/>
      <c r="K10" s="135"/>
      <c r="L10" s="135"/>
      <c r="M10" s="135"/>
      <c r="N10" s="89"/>
      <c r="O10" s="107"/>
    </row>
    <row r="11" spans="1:16" ht="12.75" customHeight="1" x14ac:dyDescent="0.2">
      <c r="A11" s="167" t="s">
        <v>8</v>
      </c>
      <c r="B11" s="167"/>
      <c r="C11" s="167"/>
      <c r="D11" s="167"/>
      <c r="E11" s="136"/>
      <c r="F11" s="136"/>
      <c r="G11" s="136"/>
      <c r="H11" s="136"/>
      <c r="I11" s="136"/>
      <c r="J11" s="136"/>
      <c r="K11" s="136"/>
      <c r="L11" s="136"/>
      <c r="M11" s="136"/>
      <c r="N11" s="89" t="s">
        <v>24</v>
      </c>
      <c r="O11" s="18"/>
    </row>
    <row r="12" spans="1:16" ht="12.75" customHeight="1" x14ac:dyDescent="0.2">
      <c r="A12" s="167" t="s">
        <v>9</v>
      </c>
      <c r="B12" s="167"/>
      <c r="C12" s="167"/>
      <c r="D12" s="167"/>
      <c r="E12" s="130"/>
      <c r="F12" s="130"/>
      <c r="G12" s="130"/>
      <c r="H12" s="130"/>
      <c r="I12" s="130"/>
      <c r="J12" s="130"/>
      <c r="K12" s="130"/>
      <c r="L12" s="130"/>
      <c r="M12" s="130"/>
      <c r="N12" s="89" t="s">
        <v>28</v>
      </c>
      <c r="O12" s="19"/>
    </row>
    <row r="13" spans="1:16" ht="12.75" customHeight="1" x14ac:dyDescent="0.2">
      <c r="A13" s="167" t="s">
        <v>10</v>
      </c>
      <c r="B13" s="167"/>
      <c r="C13" s="167"/>
      <c r="D13" s="167"/>
      <c r="E13" s="4"/>
      <c r="F13" s="1"/>
      <c r="G13" s="1"/>
      <c r="H13" s="1"/>
      <c r="I13" s="102"/>
      <c r="J13" s="102"/>
      <c r="K13" s="102"/>
      <c r="L13" s="1"/>
      <c r="M13" s="1"/>
      <c r="N13" s="89"/>
      <c r="O13" s="106"/>
    </row>
    <row r="14" spans="1:16" ht="12.75" customHeight="1" x14ac:dyDescent="0.2">
      <c r="A14" s="167"/>
      <c r="B14" s="167"/>
      <c r="C14" s="167"/>
      <c r="D14" s="167"/>
      <c r="E14" s="4"/>
      <c r="F14" s="1"/>
      <c r="G14" s="1"/>
      <c r="H14" s="1"/>
      <c r="I14" s="102"/>
      <c r="J14" s="102"/>
      <c r="K14" s="102"/>
      <c r="L14" s="1"/>
      <c r="M14" s="162" t="s">
        <v>29</v>
      </c>
      <c r="N14" s="163"/>
      <c r="O14" s="106" t="s">
        <v>48</v>
      </c>
    </row>
    <row r="15" spans="1:16" ht="12.75" customHeight="1" thickBot="1" x14ac:dyDescent="0.25">
      <c r="A15" s="159" t="s">
        <v>11</v>
      </c>
      <c r="B15" s="159"/>
      <c r="C15" s="159"/>
      <c r="D15" s="159"/>
      <c r="E15" s="4"/>
      <c r="F15" s="1"/>
      <c r="G15" s="1"/>
      <c r="H15" s="1"/>
      <c r="I15" s="102"/>
      <c r="J15" s="102"/>
      <c r="K15" s="102"/>
      <c r="L15" s="1"/>
      <c r="N15" s="89" t="s">
        <v>30</v>
      </c>
      <c r="O15" s="105" t="s">
        <v>12</v>
      </c>
    </row>
    <row r="16" spans="1:16" ht="4.5" customHeight="1" x14ac:dyDescent="0.2">
      <c r="A16" s="104"/>
      <c r="B16" s="104"/>
      <c r="C16" s="104"/>
      <c r="G16" s="103"/>
      <c r="I16" s="102"/>
      <c r="J16" s="102"/>
      <c r="K16" s="102"/>
      <c r="L16" s="1"/>
      <c r="M16" s="1"/>
      <c r="N16" s="2"/>
      <c r="O16" s="87"/>
    </row>
    <row r="17" spans="1:16" ht="12" customHeight="1" thickBot="1" x14ac:dyDescent="0.25">
      <c r="A17" s="117" t="s">
        <v>31</v>
      </c>
      <c r="B17" s="117"/>
      <c r="C17" s="118"/>
      <c r="D17" s="116" t="s">
        <v>13</v>
      </c>
      <c r="E17" s="117"/>
      <c r="F17" s="117"/>
      <c r="G17" s="118"/>
      <c r="H17" s="122" t="s">
        <v>14</v>
      </c>
      <c r="I17" s="123"/>
      <c r="J17" s="123"/>
      <c r="K17" s="123"/>
      <c r="L17" s="123"/>
      <c r="M17" s="123"/>
      <c r="N17" s="123"/>
      <c r="O17" s="123"/>
    </row>
    <row r="18" spans="1:16" ht="12.75" customHeight="1" thickTop="1" thickBot="1" x14ac:dyDescent="0.25">
      <c r="A18" s="132"/>
      <c r="B18" s="132"/>
      <c r="C18" s="125"/>
      <c r="D18" s="119"/>
      <c r="E18" s="120"/>
      <c r="F18" s="120"/>
      <c r="G18" s="121"/>
      <c r="H18" s="116" t="s">
        <v>15</v>
      </c>
      <c r="I18" s="118"/>
      <c r="J18" s="116" t="s">
        <v>16</v>
      </c>
      <c r="K18" s="118"/>
      <c r="L18" s="42"/>
      <c r="M18" s="42" t="s">
        <v>17</v>
      </c>
      <c r="N18" s="43" t="s">
        <v>18</v>
      </c>
      <c r="O18" s="44"/>
    </row>
    <row r="19" spans="1:16" ht="10.5" customHeight="1" thickTop="1" x14ac:dyDescent="0.2">
      <c r="A19" s="132"/>
      <c r="B19" s="132"/>
      <c r="C19" s="125"/>
      <c r="D19" s="116" t="s">
        <v>15</v>
      </c>
      <c r="E19" s="118"/>
      <c r="F19" s="116" t="s">
        <v>16</v>
      </c>
      <c r="G19" s="118"/>
      <c r="H19" s="124"/>
      <c r="I19" s="125"/>
      <c r="J19" s="124"/>
      <c r="K19" s="125"/>
      <c r="L19" s="116" t="s">
        <v>15</v>
      </c>
      <c r="M19" s="118"/>
      <c r="N19" s="116" t="s">
        <v>16</v>
      </c>
      <c r="O19" s="117"/>
    </row>
    <row r="20" spans="1:16" ht="9.75" customHeight="1" x14ac:dyDescent="0.2">
      <c r="A20" s="132"/>
      <c r="B20" s="132"/>
      <c r="C20" s="125"/>
      <c r="D20" s="119"/>
      <c r="E20" s="121"/>
      <c r="F20" s="138"/>
      <c r="G20" s="154"/>
      <c r="H20" s="119"/>
      <c r="I20" s="121"/>
      <c r="J20" s="119"/>
      <c r="K20" s="121"/>
      <c r="L20" s="119"/>
      <c r="M20" s="121"/>
      <c r="N20" s="138"/>
      <c r="O20" s="139"/>
    </row>
    <row r="21" spans="1:16" x14ac:dyDescent="0.2">
      <c r="A21" s="120"/>
      <c r="B21" s="120"/>
      <c r="C21" s="121"/>
      <c r="D21" s="45" t="s">
        <v>19</v>
      </c>
      <c r="E21" s="45" t="s">
        <v>20</v>
      </c>
      <c r="F21" s="45" t="s">
        <v>19</v>
      </c>
      <c r="G21" s="46" t="s">
        <v>20</v>
      </c>
      <c r="H21" s="45" t="s">
        <v>19</v>
      </c>
      <c r="I21" s="45" t="s">
        <v>20</v>
      </c>
      <c r="J21" s="45" t="s">
        <v>19</v>
      </c>
      <c r="K21" s="45" t="s">
        <v>20</v>
      </c>
      <c r="L21" s="45" t="s">
        <v>19</v>
      </c>
      <c r="M21" s="45" t="s">
        <v>20</v>
      </c>
      <c r="N21" s="45" t="s">
        <v>19</v>
      </c>
      <c r="O21" s="46" t="s">
        <v>20</v>
      </c>
    </row>
    <row r="22" spans="1:16" ht="12" customHeight="1" thickBot="1" x14ac:dyDescent="0.25">
      <c r="A22" s="143">
        <v>1</v>
      </c>
      <c r="B22" s="143"/>
      <c r="C22" s="144"/>
      <c r="D22" s="47">
        <v>2</v>
      </c>
      <c r="E22" s="47">
        <v>3</v>
      </c>
      <c r="F22" s="47">
        <v>4</v>
      </c>
      <c r="G22" s="48">
        <v>5</v>
      </c>
      <c r="H22" s="47">
        <v>6</v>
      </c>
      <c r="I22" s="47">
        <v>7</v>
      </c>
      <c r="J22" s="47">
        <v>8</v>
      </c>
      <c r="K22" s="47">
        <v>9</v>
      </c>
      <c r="L22" s="47">
        <v>10</v>
      </c>
      <c r="M22" s="47">
        <v>11</v>
      </c>
      <c r="N22" s="48">
        <v>12</v>
      </c>
      <c r="O22" s="48">
        <v>13</v>
      </c>
    </row>
    <row r="23" spans="1:16" x14ac:dyDescent="0.2">
      <c r="A23" s="101" t="s">
        <v>46</v>
      </c>
      <c r="B23" s="100" t="s">
        <v>70</v>
      </c>
      <c r="C23" s="100" t="s">
        <v>71</v>
      </c>
      <c r="D23" s="99"/>
      <c r="E23" s="98"/>
      <c r="F23" s="98"/>
      <c r="G23" s="97">
        <v>11252140.08</v>
      </c>
      <c r="H23" s="64">
        <f t="shared" ref="H23:H62" si="0">E23</f>
        <v>0</v>
      </c>
      <c r="I23" s="64">
        <f t="shared" ref="I23:I62" si="1">D23</f>
        <v>0</v>
      </c>
      <c r="J23" s="64">
        <f t="shared" ref="J23:J62" si="2">G23</f>
        <v>11252140.08</v>
      </c>
      <c r="K23" s="64">
        <f t="shared" ref="K23:K62" si="3">F23</f>
        <v>0</v>
      </c>
      <c r="L23" s="64">
        <f t="shared" ref="L23:L62" si="4">D23</f>
        <v>0</v>
      </c>
      <c r="M23" s="64">
        <f t="shared" ref="M23:M62" si="5">E23</f>
        <v>0</v>
      </c>
      <c r="N23" s="64">
        <f t="shared" ref="N23:N62" si="6">F23</f>
        <v>0</v>
      </c>
      <c r="O23" s="65">
        <f t="shared" ref="O23:O62" si="7">G23</f>
        <v>11252140.08</v>
      </c>
      <c r="P23" s="96" t="str">
        <f t="shared" ref="P23:P62" si="8">A23 &amp; B23 &amp; C23</f>
        <v>00000000000000000240110130</v>
      </c>
    </row>
    <row r="24" spans="1:16" x14ac:dyDescent="0.2">
      <c r="A24" s="101" t="s">
        <v>46</v>
      </c>
      <c r="B24" s="100" t="s">
        <v>70</v>
      </c>
      <c r="C24" s="100" t="s">
        <v>72</v>
      </c>
      <c r="D24" s="99"/>
      <c r="E24" s="98"/>
      <c r="F24" s="98"/>
      <c r="G24" s="97">
        <v>38895.69</v>
      </c>
      <c r="H24" s="64">
        <f t="shared" si="0"/>
        <v>0</v>
      </c>
      <c r="I24" s="64">
        <f t="shared" si="1"/>
        <v>0</v>
      </c>
      <c r="J24" s="64">
        <f t="shared" si="2"/>
        <v>38895.69</v>
      </c>
      <c r="K24" s="64">
        <f t="shared" si="3"/>
        <v>0</v>
      </c>
      <c r="L24" s="64">
        <f t="shared" si="4"/>
        <v>0</v>
      </c>
      <c r="M24" s="64">
        <f t="shared" si="5"/>
        <v>0</v>
      </c>
      <c r="N24" s="64">
        <f t="shared" si="6"/>
        <v>0</v>
      </c>
      <c r="O24" s="65">
        <f t="shared" si="7"/>
        <v>38895.69</v>
      </c>
      <c r="P24" s="96" t="str">
        <f t="shared" si="8"/>
        <v>00000000000000000240110140</v>
      </c>
    </row>
    <row r="25" spans="1:16" x14ac:dyDescent="0.2">
      <c r="A25" s="101" t="s">
        <v>46</v>
      </c>
      <c r="B25" s="100" t="s">
        <v>70</v>
      </c>
      <c r="C25" s="100" t="s">
        <v>73</v>
      </c>
      <c r="D25" s="99"/>
      <c r="E25" s="98"/>
      <c r="F25" s="98"/>
      <c r="G25" s="97">
        <v>-525490</v>
      </c>
      <c r="H25" s="64">
        <f t="shared" si="0"/>
        <v>0</v>
      </c>
      <c r="I25" s="64">
        <f t="shared" si="1"/>
        <v>0</v>
      </c>
      <c r="J25" s="64">
        <f t="shared" si="2"/>
        <v>-525490</v>
      </c>
      <c r="K25" s="64">
        <f t="shared" si="3"/>
        <v>0</v>
      </c>
      <c r="L25" s="64">
        <f t="shared" si="4"/>
        <v>0</v>
      </c>
      <c r="M25" s="64">
        <f t="shared" si="5"/>
        <v>0</v>
      </c>
      <c r="N25" s="64">
        <f t="shared" si="6"/>
        <v>0</v>
      </c>
      <c r="O25" s="65">
        <f t="shared" si="7"/>
        <v>-525490</v>
      </c>
      <c r="P25" s="96" t="str">
        <f t="shared" si="8"/>
        <v>00000000000000000240110172</v>
      </c>
    </row>
    <row r="26" spans="1:16" x14ac:dyDescent="0.2">
      <c r="A26" s="101" t="s">
        <v>46</v>
      </c>
      <c r="B26" s="100" t="s">
        <v>54</v>
      </c>
      <c r="C26" s="100" t="s">
        <v>55</v>
      </c>
      <c r="D26" s="99"/>
      <c r="E26" s="98"/>
      <c r="F26" s="98">
        <v>5824781.5199999996</v>
      </c>
      <c r="G26" s="97"/>
      <c r="H26" s="64">
        <f t="shared" si="0"/>
        <v>0</v>
      </c>
      <c r="I26" s="64">
        <f t="shared" si="1"/>
        <v>0</v>
      </c>
      <c r="J26" s="64">
        <f t="shared" si="2"/>
        <v>0</v>
      </c>
      <c r="K26" s="64">
        <f t="shared" si="3"/>
        <v>5824781.5199999996</v>
      </c>
      <c r="L26" s="64">
        <f t="shared" si="4"/>
        <v>0</v>
      </c>
      <c r="M26" s="64">
        <f t="shared" si="5"/>
        <v>0</v>
      </c>
      <c r="N26" s="64">
        <f t="shared" si="6"/>
        <v>5824781.5199999996</v>
      </c>
      <c r="O26" s="65">
        <f t="shared" si="7"/>
        <v>0</v>
      </c>
      <c r="P26" s="96" t="str">
        <f t="shared" si="8"/>
        <v>00000000000000000240120211</v>
      </c>
    </row>
    <row r="27" spans="1:16" x14ac:dyDescent="0.2">
      <c r="A27" s="101" t="s">
        <v>46</v>
      </c>
      <c r="B27" s="100" t="s">
        <v>54</v>
      </c>
      <c r="C27" s="100" t="s">
        <v>56</v>
      </c>
      <c r="D27" s="99"/>
      <c r="E27" s="98"/>
      <c r="F27" s="98">
        <v>130478.39</v>
      </c>
      <c r="G27" s="97"/>
      <c r="H27" s="64">
        <f t="shared" si="0"/>
        <v>0</v>
      </c>
      <c r="I27" s="64">
        <f t="shared" si="1"/>
        <v>0</v>
      </c>
      <c r="J27" s="64">
        <f t="shared" si="2"/>
        <v>0</v>
      </c>
      <c r="K27" s="64">
        <f t="shared" si="3"/>
        <v>130478.39</v>
      </c>
      <c r="L27" s="64">
        <f t="shared" si="4"/>
        <v>0</v>
      </c>
      <c r="M27" s="64">
        <f t="shared" si="5"/>
        <v>0</v>
      </c>
      <c r="N27" s="64">
        <f t="shared" si="6"/>
        <v>130478.39</v>
      </c>
      <c r="O27" s="65">
        <f t="shared" si="7"/>
        <v>0</v>
      </c>
      <c r="P27" s="96" t="str">
        <f t="shared" si="8"/>
        <v>00000000000000000240120212</v>
      </c>
    </row>
    <row r="28" spans="1:16" x14ac:dyDescent="0.2">
      <c r="A28" s="101" t="s">
        <v>46</v>
      </c>
      <c r="B28" s="100" t="s">
        <v>54</v>
      </c>
      <c r="C28" s="100" t="s">
        <v>57</v>
      </c>
      <c r="D28" s="99"/>
      <c r="E28" s="98"/>
      <c r="F28" s="98">
        <v>1892599.33</v>
      </c>
      <c r="G28" s="97"/>
      <c r="H28" s="64">
        <f t="shared" si="0"/>
        <v>0</v>
      </c>
      <c r="I28" s="64">
        <f t="shared" si="1"/>
        <v>0</v>
      </c>
      <c r="J28" s="64">
        <f t="shared" si="2"/>
        <v>0</v>
      </c>
      <c r="K28" s="64">
        <f t="shared" si="3"/>
        <v>1892599.33</v>
      </c>
      <c r="L28" s="64">
        <f t="shared" si="4"/>
        <v>0</v>
      </c>
      <c r="M28" s="64">
        <f t="shared" si="5"/>
        <v>0</v>
      </c>
      <c r="N28" s="64">
        <f t="shared" si="6"/>
        <v>1892599.33</v>
      </c>
      <c r="O28" s="65">
        <f t="shared" si="7"/>
        <v>0</v>
      </c>
      <c r="P28" s="96" t="str">
        <f t="shared" si="8"/>
        <v>00000000000000000240120213</v>
      </c>
    </row>
    <row r="29" spans="1:16" x14ac:dyDescent="0.2">
      <c r="A29" s="101" t="s">
        <v>46</v>
      </c>
      <c r="B29" s="100" t="s">
        <v>54</v>
      </c>
      <c r="C29" s="100" t="s">
        <v>58</v>
      </c>
      <c r="D29" s="99"/>
      <c r="E29" s="98"/>
      <c r="F29" s="98">
        <v>123055.65</v>
      </c>
      <c r="G29" s="97"/>
      <c r="H29" s="64">
        <f t="shared" si="0"/>
        <v>0</v>
      </c>
      <c r="I29" s="64">
        <f t="shared" si="1"/>
        <v>0</v>
      </c>
      <c r="J29" s="64">
        <f t="shared" si="2"/>
        <v>0</v>
      </c>
      <c r="K29" s="64">
        <f t="shared" si="3"/>
        <v>123055.65</v>
      </c>
      <c r="L29" s="64">
        <f t="shared" si="4"/>
        <v>0</v>
      </c>
      <c r="M29" s="64">
        <f t="shared" si="5"/>
        <v>0</v>
      </c>
      <c r="N29" s="64">
        <f t="shared" si="6"/>
        <v>123055.65</v>
      </c>
      <c r="O29" s="65">
        <f t="shared" si="7"/>
        <v>0</v>
      </c>
      <c r="P29" s="96" t="str">
        <f t="shared" si="8"/>
        <v>00000000000000000240120221</v>
      </c>
    </row>
    <row r="30" spans="1:16" x14ac:dyDescent="0.2">
      <c r="A30" s="101" t="s">
        <v>46</v>
      </c>
      <c r="B30" s="100" t="s">
        <v>54</v>
      </c>
      <c r="C30" s="100" t="s">
        <v>59</v>
      </c>
      <c r="D30" s="99"/>
      <c r="E30" s="98"/>
      <c r="F30" s="98">
        <v>36223.4</v>
      </c>
      <c r="G30" s="97"/>
      <c r="H30" s="64">
        <f t="shared" si="0"/>
        <v>0</v>
      </c>
      <c r="I30" s="64">
        <f t="shared" si="1"/>
        <v>0</v>
      </c>
      <c r="J30" s="64">
        <f t="shared" si="2"/>
        <v>0</v>
      </c>
      <c r="K30" s="64">
        <f t="shared" si="3"/>
        <v>36223.4</v>
      </c>
      <c r="L30" s="64">
        <f t="shared" si="4"/>
        <v>0</v>
      </c>
      <c r="M30" s="64">
        <f t="shared" si="5"/>
        <v>0</v>
      </c>
      <c r="N30" s="64">
        <f t="shared" si="6"/>
        <v>36223.4</v>
      </c>
      <c r="O30" s="65">
        <f t="shared" si="7"/>
        <v>0</v>
      </c>
      <c r="P30" s="96" t="str">
        <f t="shared" si="8"/>
        <v>00000000000000000240120222</v>
      </c>
    </row>
    <row r="31" spans="1:16" x14ac:dyDescent="0.2">
      <c r="A31" s="101" t="s">
        <v>46</v>
      </c>
      <c r="B31" s="100" t="s">
        <v>54</v>
      </c>
      <c r="C31" s="100" t="s">
        <v>60</v>
      </c>
      <c r="D31" s="99"/>
      <c r="E31" s="98"/>
      <c r="F31" s="98">
        <v>200367.59</v>
      </c>
      <c r="G31" s="97"/>
      <c r="H31" s="64">
        <f t="shared" si="0"/>
        <v>0</v>
      </c>
      <c r="I31" s="64">
        <f t="shared" si="1"/>
        <v>0</v>
      </c>
      <c r="J31" s="64">
        <f t="shared" si="2"/>
        <v>0</v>
      </c>
      <c r="K31" s="64">
        <f t="shared" si="3"/>
        <v>200367.59</v>
      </c>
      <c r="L31" s="64">
        <f t="shared" si="4"/>
        <v>0</v>
      </c>
      <c r="M31" s="64">
        <f t="shared" si="5"/>
        <v>0</v>
      </c>
      <c r="N31" s="64">
        <f t="shared" si="6"/>
        <v>200367.59</v>
      </c>
      <c r="O31" s="65">
        <f t="shared" si="7"/>
        <v>0</v>
      </c>
      <c r="P31" s="96" t="str">
        <f t="shared" si="8"/>
        <v>00000000000000000240120223</v>
      </c>
    </row>
    <row r="32" spans="1:16" x14ac:dyDescent="0.2">
      <c r="A32" s="101" t="s">
        <v>46</v>
      </c>
      <c r="B32" s="100" t="s">
        <v>54</v>
      </c>
      <c r="C32" s="100" t="s">
        <v>61</v>
      </c>
      <c r="D32" s="99"/>
      <c r="E32" s="98"/>
      <c r="F32" s="98">
        <v>265113.43</v>
      </c>
      <c r="G32" s="97"/>
      <c r="H32" s="64">
        <f t="shared" si="0"/>
        <v>0</v>
      </c>
      <c r="I32" s="64">
        <f t="shared" si="1"/>
        <v>0</v>
      </c>
      <c r="J32" s="64">
        <f t="shared" si="2"/>
        <v>0</v>
      </c>
      <c r="K32" s="64">
        <f t="shared" si="3"/>
        <v>265113.43</v>
      </c>
      <c r="L32" s="64">
        <f t="shared" si="4"/>
        <v>0</v>
      </c>
      <c r="M32" s="64">
        <f t="shared" si="5"/>
        <v>0</v>
      </c>
      <c r="N32" s="64">
        <f t="shared" si="6"/>
        <v>265113.43</v>
      </c>
      <c r="O32" s="65">
        <f t="shared" si="7"/>
        <v>0</v>
      </c>
      <c r="P32" s="96" t="str">
        <f t="shared" si="8"/>
        <v>00000000000000000240120225</v>
      </c>
    </row>
    <row r="33" spans="1:16" x14ac:dyDescent="0.2">
      <c r="A33" s="101" t="s">
        <v>46</v>
      </c>
      <c r="B33" s="100" t="s">
        <v>54</v>
      </c>
      <c r="C33" s="100" t="s">
        <v>62</v>
      </c>
      <c r="D33" s="99"/>
      <c r="E33" s="98"/>
      <c r="F33" s="98">
        <v>1159629.58</v>
      </c>
      <c r="G33" s="97"/>
      <c r="H33" s="64">
        <f t="shared" si="0"/>
        <v>0</v>
      </c>
      <c r="I33" s="64">
        <f t="shared" si="1"/>
        <v>0</v>
      </c>
      <c r="J33" s="64">
        <f t="shared" si="2"/>
        <v>0</v>
      </c>
      <c r="K33" s="64">
        <f t="shared" si="3"/>
        <v>1159629.58</v>
      </c>
      <c r="L33" s="64">
        <f t="shared" si="4"/>
        <v>0</v>
      </c>
      <c r="M33" s="64">
        <f t="shared" si="5"/>
        <v>0</v>
      </c>
      <c r="N33" s="64">
        <f t="shared" si="6"/>
        <v>1159629.58</v>
      </c>
      <c r="O33" s="65">
        <f t="shared" si="7"/>
        <v>0</v>
      </c>
      <c r="P33" s="96" t="str">
        <f t="shared" si="8"/>
        <v>00000000000000000240120226</v>
      </c>
    </row>
    <row r="34" spans="1:16" x14ac:dyDescent="0.2">
      <c r="A34" s="101" t="s">
        <v>46</v>
      </c>
      <c r="B34" s="100" t="s">
        <v>54</v>
      </c>
      <c r="C34" s="100" t="s">
        <v>63</v>
      </c>
      <c r="D34" s="99"/>
      <c r="E34" s="98"/>
      <c r="F34" s="98">
        <v>498059.9</v>
      </c>
      <c r="G34" s="97"/>
      <c r="H34" s="64">
        <f t="shared" si="0"/>
        <v>0</v>
      </c>
      <c r="I34" s="64">
        <f t="shared" si="1"/>
        <v>0</v>
      </c>
      <c r="J34" s="64">
        <f t="shared" si="2"/>
        <v>0</v>
      </c>
      <c r="K34" s="64">
        <f t="shared" si="3"/>
        <v>498059.9</v>
      </c>
      <c r="L34" s="64">
        <f t="shared" si="4"/>
        <v>0</v>
      </c>
      <c r="M34" s="64">
        <f t="shared" si="5"/>
        <v>0</v>
      </c>
      <c r="N34" s="64">
        <f t="shared" si="6"/>
        <v>498059.9</v>
      </c>
      <c r="O34" s="65">
        <f t="shared" si="7"/>
        <v>0</v>
      </c>
      <c r="P34" s="96" t="str">
        <f t="shared" si="8"/>
        <v>00000000000000000240120271</v>
      </c>
    </row>
    <row r="35" spans="1:16" x14ac:dyDescent="0.2">
      <c r="A35" s="101" t="s">
        <v>46</v>
      </c>
      <c r="B35" s="100" t="s">
        <v>54</v>
      </c>
      <c r="C35" s="100" t="s">
        <v>64</v>
      </c>
      <c r="D35" s="99"/>
      <c r="E35" s="98"/>
      <c r="F35" s="98">
        <v>1447639.48</v>
      </c>
      <c r="G35" s="97"/>
      <c r="H35" s="64">
        <f t="shared" si="0"/>
        <v>0</v>
      </c>
      <c r="I35" s="64">
        <f t="shared" si="1"/>
        <v>0</v>
      </c>
      <c r="J35" s="64">
        <f t="shared" si="2"/>
        <v>0</v>
      </c>
      <c r="K35" s="64">
        <f t="shared" si="3"/>
        <v>1447639.48</v>
      </c>
      <c r="L35" s="64">
        <f t="shared" si="4"/>
        <v>0</v>
      </c>
      <c r="M35" s="64">
        <f t="shared" si="5"/>
        <v>0</v>
      </c>
      <c r="N35" s="64">
        <f t="shared" si="6"/>
        <v>1447639.48</v>
      </c>
      <c r="O35" s="65">
        <f t="shared" si="7"/>
        <v>0</v>
      </c>
      <c r="P35" s="96" t="str">
        <f t="shared" si="8"/>
        <v>00000000000000000240120272</v>
      </c>
    </row>
    <row r="36" spans="1:16" x14ac:dyDescent="0.2">
      <c r="A36" s="101" t="s">
        <v>46</v>
      </c>
      <c r="B36" s="100" t="s">
        <v>54</v>
      </c>
      <c r="C36" s="100" t="s">
        <v>65</v>
      </c>
      <c r="D36" s="99"/>
      <c r="E36" s="98"/>
      <c r="F36" s="98">
        <v>58107.34</v>
      </c>
      <c r="G36" s="97"/>
      <c r="H36" s="64">
        <f t="shared" si="0"/>
        <v>0</v>
      </c>
      <c r="I36" s="64">
        <f t="shared" si="1"/>
        <v>0</v>
      </c>
      <c r="J36" s="64">
        <f t="shared" si="2"/>
        <v>0</v>
      </c>
      <c r="K36" s="64">
        <f t="shared" si="3"/>
        <v>58107.34</v>
      </c>
      <c r="L36" s="64">
        <f t="shared" si="4"/>
        <v>0</v>
      </c>
      <c r="M36" s="64">
        <f t="shared" si="5"/>
        <v>0</v>
      </c>
      <c r="N36" s="64">
        <f t="shared" si="6"/>
        <v>58107.34</v>
      </c>
      <c r="O36" s="65">
        <f t="shared" si="7"/>
        <v>0</v>
      </c>
      <c r="P36" s="96" t="str">
        <f t="shared" si="8"/>
        <v>00000000000000000240120290</v>
      </c>
    </row>
    <row r="37" spans="1:16" x14ac:dyDescent="0.2">
      <c r="A37" s="101" t="s">
        <v>46</v>
      </c>
      <c r="B37" s="100" t="s">
        <v>74</v>
      </c>
      <c r="C37" s="100" t="s">
        <v>73</v>
      </c>
      <c r="D37" s="99"/>
      <c r="E37" s="98"/>
      <c r="F37" s="98"/>
      <c r="G37" s="97">
        <v>-68800</v>
      </c>
      <c r="H37" s="64">
        <f t="shared" si="0"/>
        <v>0</v>
      </c>
      <c r="I37" s="64">
        <f t="shared" si="1"/>
        <v>0</v>
      </c>
      <c r="J37" s="64">
        <f t="shared" si="2"/>
        <v>-68800</v>
      </c>
      <c r="K37" s="64">
        <f t="shared" si="3"/>
        <v>0</v>
      </c>
      <c r="L37" s="64">
        <f t="shared" si="4"/>
        <v>0</v>
      </c>
      <c r="M37" s="64">
        <f t="shared" si="5"/>
        <v>0</v>
      </c>
      <c r="N37" s="64">
        <f t="shared" si="6"/>
        <v>0</v>
      </c>
      <c r="O37" s="65">
        <f t="shared" si="7"/>
        <v>-68800</v>
      </c>
      <c r="P37" s="96" t="str">
        <f t="shared" si="8"/>
        <v>00000000000000000440110172</v>
      </c>
    </row>
    <row r="38" spans="1:16" x14ac:dyDescent="0.2">
      <c r="A38" s="101" t="s">
        <v>46</v>
      </c>
      <c r="B38" s="100" t="s">
        <v>74</v>
      </c>
      <c r="C38" s="100" t="s">
        <v>75</v>
      </c>
      <c r="D38" s="99"/>
      <c r="E38" s="98"/>
      <c r="F38" s="98"/>
      <c r="G38" s="97">
        <v>14249452.57</v>
      </c>
      <c r="H38" s="64">
        <f t="shared" si="0"/>
        <v>0</v>
      </c>
      <c r="I38" s="64">
        <f t="shared" si="1"/>
        <v>0</v>
      </c>
      <c r="J38" s="64">
        <f t="shared" si="2"/>
        <v>14249452.57</v>
      </c>
      <c r="K38" s="64">
        <f t="shared" si="3"/>
        <v>0</v>
      </c>
      <c r="L38" s="64">
        <f t="shared" si="4"/>
        <v>0</v>
      </c>
      <c r="M38" s="64">
        <f t="shared" si="5"/>
        <v>0</v>
      </c>
      <c r="N38" s="64">
        <f t="shared" si="6"/>
        <v>0</v>
      </c>
      <c r="O38" s="65">
        <f t="shared" si="7"/>
        <v>14249452.57</v>
      </c>
      <c r="P38" s="96" t="str">
        <f t="shared" si="8"/>
        <v>00000000000000000440110180</v>
      </c>
    </row>
    <row r="39" spans="1:16" x14ac:dyDescent="0.2">
      <c r="A39" s="101" t="s">
        <v>46</v>
      </c>
      <c r="B39" s="100" t="s">
        <v>66</v>
      </c>
      <c r="C39" s="100" t="s">
        <v>55</v>
      </c>
      <c r="D39" s="99"/>
      <c r="E39" s="98"/>
      <c r="F39" s="98">
        <v>9182231.0199999996</v>
      </c>
      <c r="G39" s="97"/>
      <c r="H39" s="64">
        <f t="shared" si="0"/>
        <v>0</v>
      </c>
      <c r="I39" s="64">
        <f t="shared" si="1"/>
        <v>0</v>
      </c>
      <c r="J39" s="64">
        <f t="shared" si="2"/>
        <v>0</v>
      </c>
      <c r="K39" s="64">
        <f t="shared" si="3"/>
        <v>9182231.0199999996</v>
      </c>
      <c r="L39" s="64">
        <f t="shared" si="4"/>
        <v>0</v>
      </c>
      <c r="M39" s="64">
        <f t="shared" si="5"/>
        <v>0</v>
      </c>
      <c r="N39" s="64">
        <f t="shared" si="6"/>
        <v>9182231.0199999996</v>
      </c>
      <c r="O39" s="65">
        <f t="shared" si="7"/>
        <v>0</v>
      </c>
      <c r="P39" s="96" t="str">
        <f t="shared" si="8"/>
        <v>00000000000000000440120211</v>
      </c>
    </row>
    <row r="40" spans="1:16" x14ac:dyDescent="0.2">
      <c r="A40" s="101" t="s">
        <v>46</v>
      </c>
      <c r="B40" s="100" t="s">
        <v>66</v>
      </c>
      <c r="C40" s="100" t="s">
        <v>56</v>
      </c>
      <c r="D40" s="99"/>
      <c r="E40" s="98"/>
      <c r="F40" s="98">
        <v>28795</v>
      </c>
      <c r="G40" s="97"/>
      <c r="H40" s="64">
        <f t="shared" si="0"/>
        <v>0</v>
      </c>
      <c r="I40" s="64">
        <f t="shared" si="1"/>
        <v>0</v>
      </c>
      <c r="J40" s="64">
        <f t="shared" si="2"/>
        <v>0</v>
      </c>
      <c r="K40" s="64">
        <f t="shared" si="3"/>
        <v>28795</v>
      </c>
      <c r="L40" s="64">
        <f t="shared" si="4"/>
        <v>0</v>
      </c>
      <c r="M40" s="64">
        <f t="shared" si="5"/>
        <v>0</v>
      </c>
      <c r="N40" s="64">
        <f t="shared" si="6"/>
        <v>28795</v>
      </c>
      <c r="O40" s="65">
        <f t="shared" si="7"/>
        <v>0</v>
      </c>
      <c r="P40" s="96" t="str">
        <f t="shared" si="8"/>
        <v>00000000000000000440120212</v>
      </c>
    </row>
    <row r="41" spans="1:16" x14ac:dyDescent="0.2">
      <c r="A41" s="101" t="s">
        <v>46</v>
      </c>
      <c r="B41" s="100" t="s">
        <v>66</v>
      </c>
      <c r="C41" s="100" t="s">
        <v>57</v>
      </c>
      <c r="D41" s="99"/>
      <c r="E41" s="98"/>
      <c r="F41" s="98">
        <v>2028637.35</v>
      </c>
      <c r="G41" s="97"/>
      <c r="H41" s="64">
        <f t="shared" si="0"/>
        <v>0</v>
      </c>
      <c r="I41" s="64">
        <f t="shared" si="1"/>
        <v>0</v>
      </c>
      <c r="J41" s="64">
        <f t="shared" si="2"/>
        <v>0</v>
      </c>
      <c r="K41" s="64">
        <f t="shared" si="3"/>
        <v>2028637.35</v>
      </c>
      <c r="L41" s="64">
        <f t="shared" si="4"/>
        <v>0</v>
      </c>
      <c r="M41" s="64">
        <f t="shared" si="5"/>
        <v>0</v>
      </c>
      <c r="N41" s="64">
        <f t="shared" si="6"/>
        <v>2028637.35</v>
      </c>
      <c r="O41" s="65">
        <f t="shared" si="7"/>
        <v>0</v>
      </c>
      <c r="P41" s="96" t="str">
        <f t="shared" si="8"/>
        <v>00000000000000000440120213</v>
      </c>
    </row>
    <row r="42" spans="1:16" x14ac:dyDescent="0.2">
      <c r="A42" s="101" t="s">
        <v>46</v>
      </c>
      <c r="B42" s="100" t="s">
        <v>66</v>
      </c>
      <c r="C42" s="100" t="s">
        <v>58</v>
      </c>
      <c r="D42" s="99"/>
      <c r="E42" s="98"/>
      <c r="F42" s="98">
        <v>56238.98</v>
      </c>
      <c r="G42" s="97"/>
      <c r="H42" s="64">
        <f t="shared" si="0"/>
        <v>0</v>
      </c>
      <c r="I42" s="64">
        <f t="shared" si="1"/>
        <v>0</v>
      </c>
      <c r="J42" s="64">
        <f t="shared" si="2"/>
        <v>0</v>
      </c>
      <c r="K42" s="64">
        <f t="shared" si="3"/>
        <v>56238.98</v>
      </c>
      <c r="L42" s="64">
        <f t="shared" si="4"/>
        <v>0</v>
      </c>
      <c r="M42" s="64">
        <f t="shared" si="5"/>
        <v>0</v>
      </c>
      <c r="N42" s="64">
        <f t="shared" si="6"/>
        <v>56238.98</v>
      </c>
      <c r="O42" s="65">
        <f t="shared" si="7"/>
        <v>0</v>
      </c>
      <c r="P42" s="96" t="str">
        <f t="shared" si="8"/>
        <v>00000000000000000440120221</v>
      </c>
    </row>
    <row r="43" spans="1:16" x14ac:dyDescent="0.2">
      <c r="A43" s="101" t="s">
        <v>46</v>
      </c>
      <c r="B43" s="100" t="s">
        <v>66</v>
      </c>
      <c r="C43" s="100" t="s">
        <v>59</v>
      </c>
      <c r="D43" s="99"/>
      <c r="E43" s="98"/>
      <c r="F43" s="98">
        <v>5000</v>
      </c>
      <c r="G43" s="97"/>
      <c r="H43" s="64">
        <f t="shared" si="0"/>
        <v>0</v>
      </c>
      <c r="I43" s="64">
        <f t="shared" si="1"/>
        <v>0</v>
      </c>
      <c r="J43" s="64">
        <f t="shared" si="2"/>
        <v>0</v>
      </c>
      <c r="K43" s="64">
        <f t="shared" si="3"/>
        <v>5000</v>
      </c>
      <c r="L43" s="64">
        <f t="shared" si="4"/>
        <v>0</v>
      </c>
      <c r="M43" s="64">
        <f t="shared" si="5"/>
        <v>0</v>
      </c>
      <c r="N43" s="64">
        <f t="shared" si="6"/>
        <v>5000</v>
      </c>
      <c r="O43" s="65">
        <f t="shared" si="7"/>
        <v>0</v>
      </c>
      <c r="P43" s="96" t="str">
        <f t="shared" si="8"/>
        <v>00000000000000000440120222</v>
      </c>
    </row>
    <row r="44" spans="1:16" x14ac:dyDescent="0.2">
      <c r="A44" s="101" t="s">
        <v>46</v>
      </c>
      <c r="B44" s="100" t="s">
        <v>66</v>
      </c>
      <c r="C44" s="100" t="s">
        <v>60</v>
      </c>
      <c r="D44" s="99"/>
      <c r="E44" s="98"/>
      <c r="F44" s="98">
        <v>346000.26</v>
      </c>
      <c r="G44" s="97"/>
      <c r="H44" s="64">
        <f t="shared" si="0"/>
        <v>0</v>
      </c>
      <c r="I44" s="64">
        <f t="shared" si="1"/>
        <v>0</v>
      </c>
      <c r="J44" s="64">
        <f t="shared" si="2"/>
        <v>0</v>
      </c>
      <c r="K44" s="64">
        <f t="shared" si="3"/>
        <v>346000.26</v>
      </c>
      <c r="L44" s="64">
        <f t="shared" si="4"/>
        <v>0</v>
      </c>
      <c r="M44" s="64">
        <f t="shared" si="5"/>
        <v>0</v>
      </c>
      <c r="N44" s="64">
        <f t="shared" si="6"/>
        <v>346000.26</v>
      </c>
      <c r="O44" s="65">
        <f t="shared" si="7"/>
        <v>0</v>
      </c>
      <c r="P44" s="96" t="str">
        <f t="shared" si="8"/>
        <v>00000000000000000440120223</v>
      </c>
    </row>
    <row r="45" spans="1:16" x14ac:dyDescent="0.2">
      <c r="A45" s="101" t="s">
        <v>46</v>
      </c>
      <c r="B45" s="100" t="s">
        <v>66</v>
      </c>
      <c r="C45" s="100" t="s">
        <v>61</v>
      </c>
      <c r="D45" s="99"/>
      <c r="E45" s="98"/>
      <c r="F45" s="98">
        <v>352405.21</v>
      </c>
      <c r="G45" s="97"/>
      <c r="H45" s="64">
        <f t="shared" si="0"/>
        <v>0</v>
      </c>
      <c r="I45" s="64">
        <f t="shared" si="1"/>
        <v>0</v>
      </c>
      <c r="J45" s="64">
        <f t="shared" si="2"/>
        <v>0</v>
      </c>
      <c r="K45" s="64">
        <f t="shared" si="3"/>
        <v>352405.21</v>
      </c>
      <c r="L45" s="64">
        <f t="shared" si="4"/>
        <v>0</v>
      </c>
      <c r="M45" s="64">
        <f t="shared" si="5"/>
        <v>0</v>
      </c>
      <c r="N45" s="64">
        <f t="shared" si="6"/>
        <v>352405.21</v>
      </c>
      <c r="O45" s="65">
        <f t="shared" si="7"/>
        <v>0</v>
      </c>
      <c r="P45" s="96" t="str">
        <f t="shared" si="8"/>
        <v>00000000000000000440120225</v>
      </c>
    </row>
    <row r="46" spans="1:16" x14ac:dyDescent="0.2">
      <c r="A46" s="101" t="s">
        <v>46</v>
      </c>
      <c r="B46" s="100" t="s">
        <v>66</v>
      </c>
      <c r="C46" s="100" t="s">
        <v>62</v>
      </c>
      <c r="D46" s="99"/>
      <c r="E46" s="98"/>
      <c r="F46" s="98">
        <v>1327741.5</v>
      </c>
      <c r="G46" s="97"/>
      <c r="H46" s="64">
        <f t="shared" si="0"/>
        <v>0</v>
      </c>
      <c r="I46" s="64">
        <f t="shared" si="1"/>
        <v>0</v>
      </c>
      <c r="J46" s="64">
        <f t="shared" si="2"/>
        <v>0</v>
      </c>
      <c r="K46" s="64">
        <f t="shared" si="3"/>
        <v>1327741.5</v>
      </c>
      <c r="L46" s="64">
        <f t="shared" si="4"/>
        <v>0</v>
      </c>
      <c r="M46" s="64">
        <f t="shared" si="5"/>
        <v>0</v>
      </c>
      <c r="N46" s="64">
        <f t="shared" si="6"/>
        <v>1327741.5</v>
      </c>
      <c r="O46" s="65">
        <f t="shared" si="7"/>
        <v>0</v>
      </c>
      <c r="P46" s="96" t="str">
        <f t="shared" si="8"/>
        <v>00000000000000000440120226</v>
      </c>
    </row>
    <row r="47" spans="1:16" x14ac:dyDescent="0.2">
      <c r="A47" s="101" t="s">
        <v>46</v>
      </c>
      <c r="B47" s="100" t="s">
        <v>66</v>
      </c>
      <c r="C47" s="100" t="s">
        <v>67</v>
      </c>
      <c r="D47" s="99"/>
      <c r="E47" s="98"/>
      <c r="F47" s="98">
        <v>3290.7</v>
      </c>
      <c r="G47" s="97"/>
      <c r="H47" s="64">
        <f t="shared" si="0"/>
        <v>0</v>
      </c>
      <c r="I47" s="64">
        <f t="shared" si="1"/>
        <v>0</v>
      </c>
      <c r="J47" s="64">
        <f t="shared" si="2"/>
        <v>0</v>
      </c>
      <c r="K47" s="64">
        <f t="shared" si="3"/>
        <v>3290.7</v>
      </c>
      <c r="L47" s="64">
        <f t="shared" si="4"/>
        <v>0</v>
      </c>
      <c r="M47" s="64">
        <f t="shared" si="5"/>
        <v>0</v>
      </c>
      <c r="N47" s="64">
        <f t="shared" si="6"/>
        <v>3290.7</v>
      </c>
      <c r="O47" s="65">
        <f t="shared" si="7"/>
        <v>0</v>
      </c>
      <c r="P47" s="96" t="str">
        <f t="shared" si="8"/>
        <v>00000000000000000440120241</v>
      </c>
    </row>
    <row r="48" spans="1:16" x14ac:dyDescent="0.2">
      <c r="A48" s="101" t="s">
        <v>46</v>
      </c>
      <c r="B48" s="100" t="s">
        <v>66</v>
      </c>
      <c r="C48" s="100" t="s">
        <v>63</v>
      </c>
      <c r="D48" s="99"/>
      <c r="E48" s="98"/>
      <c r="F48" s="98">
        <v>875125.54</v>
      </c>
      <c r="G48" s="97"/>
      <c r="H48" s="64">
        <f t="shared" si="0"/>
        <v>0</v>
      </c>
      <c r="I48" s="64">
        <f t="shared" si="1"/>
        <v>0</v>
      </c>
      <c r="J48" s="64">
        <f t="shared" si="2"/>
        <v>0</v>
      </c>
      <c r="K48" s="64">
        <f t="shared" si="3"/>
        <v>875125.54</v>
      </c>
      <c r="L48" s="64">
        <f t="shared" si="4"/>
        <v>0</v>
      </c>
      <c r="M48" s="64">
        <f t="shared" si="5"/>
        <v>0</v>
      </c>
      <c r="N48" s="64">
        <f t="shared" si="6"/>
        <v>875125.54</v>
      </c>
      <c r="O48" s="65">
        <f t="shared" si="7"/>
        <v>0</v>
      </c>
      <c r="P48" s="96" t="str">
        <f t="shared" si="8"/>
        <v>00000000000000000440120271</v>
      </c>
    </row>
    <row r="49" spans="1:16" x14ac:dyDescent="0.2">
      <c r="A49" s="101" t="s">
        <v>46</v>
      </c>
      <c r="B49" s="100" t="s">
        <v>66</v>
      </c>
      <c r="C49" s="100" t="s">
        <v>64</v>
      </c>
      <c r="D49" s="99"/>
      <c r="E49" s="98"/>
      <c r="F49" s="98">
        <v>1418354.18</v>
      </c>
      <c r="G49" s="97"/>
      <c r="H49" s="64">
        <f t="shared" si="0"/>
        <v>0</v>
      </c>
      <c r="I49" s="64">
        <f t="shared" si="1"/>
        <v>0</v>
      </c>
      <c r="J49" s="64">
        <f t="shared" si="2"/>
        <v>0</v>
      </c>
      <c r="K49" s="64">
        <f t="shared" si="3"/>
        <v>1418354.18</v>
      </c>
      <c r="L49" s="64">
        <f t="shared" si="4"/>
        <v>0</v>
      </c>
      <c r="M49" s="64">
        <f t="shared" si="5"/>
        <v>0</v>
      </c>
      <c r="N49" s="64">
        <f t="shared" si="6"/>
        <v>1418354.18</v>
      </c>
      <c r="O49" s="65">
        <f t="shared" si="7"/>
        <v>0</v>
      </c>
      <c r="P49" s="96" t="str">
        <f t="shared" si="8"/>
        <v>00000000000000000440120272</v>
      </c>
    </row>
    <row r="50" spans="1:16" x14ac:dyDescent="0.2">
      <c r="A50" s="101" t="s">
        <v>46</v>
      </c>
      <c r="B50" s="100" t="s">
        <v>66</v>
      </c>
      <c r="C50" s="100" t="s">
        <v>65</v>
      </c>
      <c r="D50" s="99"/>
      <c r="E50" s="98"/>
      <c r="F50" s="98">
        <v>234455.83</v>
      </c>
      <c r="G50" s="97"/>
      <c r="H50" s="64">
        <f t="shared" si="0"/>
        <v>0</v>
      </c>
      <c r="I50" s="64">
        <f t="shared" si="1"/>
        <v>0</v>
      </c>
      <c r="J50" s="64">
        <f t="shared" si="2"/>
        <v>0</v>
      </c>
      <c r="K50" s="64">
        <f t="shared" si="3"/>
        <v>234455.83</v>
      </c>
      <c r="L50" s="64">
        <f t="shared" si="4"/>
        <v>0</v>
      </c>
      <c r="M50" s="64">
        <f t="shared" si="5"/>
        <v>0</v>
      </c>
      <c r="N50" s="64">
        <f t="shared" si="6"/>
        <v>234455.83</v>
      </c>
      <c r="O50" s="65">
        <f t="shared" si="7"/>
        <v>0</v>
      </c>
      <c r="P50" s="96" t="str">
        <f t="shared" si="8"/>
        <v>00000000000000000440120290</v>
      </c>
    </row>
    <row r="51" spans="1:16" x14ac:dyDescent="0.2">
      <c r="A51" s="101" t="s">
        <v>46</v>
      </c>
      <c r="B51" s="100" t="s">
        <v>76</v>
      </c>
      <c r="C51" s="100" t="s">
        <v>75</v>
      </c>
      <c r="D51" s="99"/>
      <c r="E51" s="98">
        <v>121000</v>
      </c>
      <c r="F51" s="98"/>
      <c r="G51" s="97"/>
      <c r="H51" s="64">
        <f t="shared" si="0"/>
        <v>121000</v>
      </c>
      <c r="I51" s="64">
        <f t="shared" si="1"/>
        <v>0</v>
      </c>
      <c r="J51" s="64">
        <f t="shared" si="2"/>
        <v>0</v>
      </c>
      <c r="K51" s="64">
        <f t="shared" si="3"/>
        <v>0</v>
      </c>
      <c r="L51" s="64">
        <f t="shared" si="4"/>
        <v>0</v>
      </c>
      <c r="M51" s="64">
        <f t="shared" si="5"/>
        <v>121000</v>
      </c>
      <c r="N51" s="64">
        <f t="shared" si="6"/>
        <v>0</v>
      </c>
      <c r="O51" s="65">
        <f t="shared" si="7"/>
        <v>0</v>
      </c>
      <c r="P51" s="96" t="str">
        <f t="shared" si="8"/>
        <v>00000000000000000540110180</v>
      </c>
    </row>
    <row r="52" spans="1:16" x14ac:dyDescent="0.2">
      <c r="A52" s="101" t="s">
        <v>46</v>
      </c>
      <c r="B52" s="100" t="s">
        <v>68</v>
      </c>
      <c r="C52" s="100" t="s">
        <v>62</v>
      </c>
      <c r="D52" s="99">
        <v>121000</v>
      </c>
      <c r="E52" s="98"/>
      <c r="F52" s="98"/>
      <c r="G52" s="97"/>
      <c r="H52" s="64">
        <f t="shared" si="0"/>
        <v>0</v>
      </c>
      <c r="I52" s="64">
        <f t="shared" si="1"/>
        <v>121000</v>
      </c>
      <c r="J52" s="64">
        <f t="shared" si="2"/>
        <v>0</v>
      </c>
      <c r="K52" s="64">
        <f t="shared" si="3"/>
        <v>0</v>
      </c>
      <c r="L52" s="64">
        <f t="shared" si="4"/>
        <v>121000</v>
      </c>
      <c r="M52" s="64">
        <f t="shared" si="5"/>
        <v>0</v>
      </c>
      <c r="N52" s="64">
        <f t="shared" si="6"/>
        <v>0</v>
      </c>
      <c r="O52" s="65">
        <f t="shared" si="7"/>
        <v>0</v>
      </c>
      <c r="P52" s="96" t="str">
        <f t="shared" si="8"/>
        <v>00000000000000000540120226</v>
      </c>
    </row>
    <row r="53" spans="1:16" x14ac:dyDescent="0.2">
      <c r="A53" s="101" t="s">
        <v>46</v>
      </c>
      <c r="B53" s="100" t="s">
        <v>77</v>
      </c>
      <c r="C53" s="100" t="s">
        <v>75</v>
      </c>
      <c r="D53" s="99"/>
      <c r="E53" s="98"/>
      <c r="F53" s="98"/>
      <c r="G53" s="97">
        <v>13091269.050000001</v>
      </c>
      <c r="H53" s="64">
        <f t="shared" si="0"/>
        <v>0</v>
      </c>
      <c r="I53" s="64">
        <f t="shared" si="1"/>
        <v>0</v>
      </c>
      <c r="J53" s="64">
        <f t="shared" si="2"/>
        <v>13091269.050000001</v>
      </c>
      <c r="K53" s="64">
        <f t="shared" si="3"/>
        <v>0</v>
      </c>
      <c r="L53" s="64">
        <f t="shared" si="4"/>
        <v>0</v>
      </c>
      <c r="M53" s="64">
        <f t="shared" si="5"/>
        <v>0</v>
      </c>
      <c r="N53" s="64">
        <f t="shared" si="6"/>
        <v>0</v>
      </c>
      <c r="O53" s="65">
        <f t="shared" si="7"/>
        <v>13091269.050000001</v>
      </c>
      <c r="P53" s="96" t="str">
        <f t="shared" si="8"/>
        <v>00000000000000000740110180</v>
      </c>
    </row>
    <row r="54" spans="1:16" x14ac:dyDescent="0.2">
      <c r="A54" s="101" t="s">
        <v>46</v>
      </c>
      <c r="B54" s="100" t="s">
        <v>69</v>
      </c>
      <c r="C54" s="100" t="s">
        <v>55</v>
      </c>
      <c r="D54" s="99"/>
      <c r="E54" s="98"/>
      <c r="F54" s="98">
        <v>8613311.8499999996</v>
      </c>
      <c r="G54" s="97"/>
      <c r="H54" s="64">
        <f t="shared" si="0"/>
        <v>0</v>
      </c>
      <c r="I54" s="64">
        <f t="shared" si="1"/>
        <v>0</v>
      </c>
      <c r="J54" s="64">
        <f t="shared" si="2"/>
        <v>0</v>
      </c>
      <c r="K54" s="64">
        <f t="shared" si="3"/>
        <v>8613311.8499999996</v>
      </c>
      <c r="L54" s="64">
        <f t="shared" si="4"/>
        <v>0</v>
      </c>
      <c r="M54" s="64">
        <f t="shared" si="5"/>
        <v>0</v>
      </c>
      <c r="N54" s="64">
        <f t="shared" si="6"/>
        <v>8613311.8499999996</v>
      </c>
      <c r="O54" s="65">
        <f t="shared" si="7"/>
        <v>0</v>
      </c>
      <c r="P54" s="96" t="str">
        <f t="shared" si="8"/>
        <v>00000000000000000740120211</v>
      </c>
    </row>
    <row r="55" spans="1:16" x14ac:dyDescent="0.2">
      <c r="A55" s="101" t="s">
        <v>46</v>
      </c>
      <c r="B55" s="100" t="s">
        <v>69</v>
      </c>
      <c r="C55" s="100" t="s">
        <v>57</v>
      </c>
      <c r="D55" s="99"/>
      <c r="E55" s="98"/>
      <c r="F55" s="98">
        <v>2624998.92</v>
      </c>
      <c r="G55" s="97"/>
      <c r="H55" s="64">
        <f t="shared" si="0"/>
        <v>0</v>
      </c>
      <c r="I55" s="64">
        <f t="shared" si="1"/>
        <v>0</v>
      </c>
      <c r="J55" s="64">
        <f t="shared" si="2"/>
        <v>0</v>
      </c>
      <c r="K55" s="64">
        <f t="shared" si="3"/>
        <v>2624998.92</v>
      </c>
      <c r="L55" s="64">
        <f t="shared" si="4"/>
        <v>0</v>
      </c>
      <c r="M55" s="64">
        <f t="shared" si="5"/>
        <v>0</v>
      </c>
      <c r="N55" s="64">
        <f t="shared" si="6"/>
        <v>2624998.92</v>
      </c>
      <c r="O55" s="65">
        <f t="shared" si="7"/>
        <v>0</v>
      </c>
      <c r="P55" s="96" t="str">
        <f t="shared" si="8"/>
        <v>00000000000000000740120213</v>
      </c>
    </row>
    <row r="56" spans="1:16" x14ac:dyDescent="0.2">
      <c r="A56" s="101" t="s">
        <v>46</v>
      </c>
      <c r="B56" s="100" t="s">
        <v>69</v>
      </c>
      <c r="C56" s="100" t="s">
        <v>58</v>
      </c>
      <c r="D56" s="99"/>
      <c r="E56" s="98"/>
      <c r="F56" s="98">
        <v>28280.12</v>
      </c>
      <c r="G56" s="97"/>
      <c r="H56" s="64">
        <f t="shared" si="0"/>
        <v>0</v>
      </c>
      <c r="I56" s="64">
        <f t="shared" si="1"/>
        <v>0</v>
      </c>
      <c r="J56" s="64">
        <f t="shared" si="2"/>
        <v>0</v>
      </c>
      <c r="K56" s="64">
        <f t="shared" si="3"/>
        <v>28280.12</v>
      </c>
      <c r="L56" s="64">
        <f t="shared" si="4"/>
        <v>0</v>
      </c>
      <c r="M56" s="64">
        <f t="shared" si="5"/>
        <v>0</v>
      </c>
      <c r="N56" s="64">
        <f t="shared" si="6"/>
        <v>28280.12</v>
      </c>
      <c r="O56" s="65">
        <f t="shared" si="7"/>
        <v>0</v>
      </c>
      <c r="P56" s="96" t="str">
        <f t="shared" si="8"/>
        <v>00000000000000000740120221</v>
      </c>
    </row>
    <row r="57" spans="1:16" x14ac:dyDescent="0.2">
      <c r="A57" s="101" t="s">
        <v>46</v>
      </c>
      <c r="B57" s="100" t="s">
        <v>69</v>
      </c>
      <c r="C57" s="100" t="s">
        <v>60</v>
      </c>
      <c r="D57" s="99"/>
      <c r="E57" s="98"/>
      <c r="F57" s="98">
        <v>497431.75</v>
      </c>
      <c r="G57" s="97"/>
      <c r="H57" s="64">
        <f t="shared" si="0"/>
        <v>0</v>
      </c>
      <c r="I57" s="64">
        <f t="shared" si="1"/>
        <v>0</v>
      </c>
      <c r="J57" s="64">
        <f t="shared" si="2"/>
        <v>0</v>
      </c>
      <c r="K57" s="64">
        <f t="shared" si="3"/>
        <v>497431.75</v>
      </c>
      <c r="L57" s="64">
        <f t="shared" si="4"/>
        <v>0</v>
      </c>
      <c r="M57" s="64">
        <f t="shared" si="5"/>
        <v>0</v>
      </c>
      <c r="N57" s="64">
        <f t="shared" si="6"/>
        <v>497431.75</v>
      </c>
      <c r="O57" s="65">
        <f t="shared" si="7"/>
        <v>0</v>
      </c>
      <c r="P57" s="96" t="str">
        <f t="shared" si="8"/>
        <v>00000000000000000740120223</v>
      </c>
    </row>
    <row r="58" spans="1:16" x14ac:dyDescent="0.2">
      <c r="A58" s="101" t="s">
        <v>46</v>
      </c>
      <c r="B58" s="100" t="s">
        <v>69</v>
      </c>
      <c r="C58" s="100" t="s">
        <v>61</v>
      </c>
      <c r="D58" s="99"/>
      <c r="E58" s="98"/>
      <c r="F58" s="98">
        <v>149250.75</v>
      </c>
      <c r="G58" s="97"/>
      <c r="H58" s="64">
        <f t="shared" si="0"/>
        <v>0</v>
      </c>
      <c r="I58" s="64">
        <f t="shared" si="1"/>
        <v>0</v>
      </c>
      <c r="J58" s="64">
        <f t="shared" si="2"/>
        <v>0</v>
      </c>
      <c r="K58" s="64">
        <f t="shared" si="3"/>
        <v>149250.75</v>
      </c>
      <c r="L58" s="64">
        <f t="shared" si="4"/>
        <v>0</v>
      </c>
      <c r="M58" s="64">
        <f t="shared" si="5"/>
        <v>0</v>
      </c>
      <c r="N58" s="64">
        <f t="shared" si="6"/>
        <v>149250.75</v>
      </c>
      <c r="O58" s="65">
        <f t="shared" si="7"/>
        <v>0</v>
      </c>
      <c r="P58" s="96" t="str">
        <f t="shared" si="8"/>
        <v>00000000000000000740120225</v>
      </c>
    </row>
    <row r="59" spans="1:16" x14ac:dyDescent="0.2">
      <c r="A59" s="101" t="s">
        <v>46</v>
      </c>
      <c r="B59" s="100" t="s">
        <v>69</v>
      </c>
      <c r="C59" s="100" t="s">
        <v>62</v>
      </c>
      <c r="D59" s="99"/>
      <c r="E59" s="98"/>
      <c r="F59" s="98">
        <v>765933.48</v>
      </c>
      <c r="G59" s="97"/>
      <c r="H59" s="64">
        <f t="shared" si="0"/>
        <v>0</v>
      </c>
      <c r="I59" s="64">
        <f t="shared" si="1"/>
        <v>0</v>
      </c>
      <c r="J59" s="64">
        <f t="shared" si="2"/>
        <v>0</v>
      </c>
      <c r="K59" s="64">
        <f t="shared" si="3"/>
        <v>765933.48</v>
      </c>
      <c r="L59" s="64">
        <f t="shared" si="4"/>
        <v>0</v>
      </c>
      <c r="M59" s="64">
        <f t="shared" si="5"/>
        <v>0</v>
      </c>
      <c r="N59" s="64">
        <f t="shared" si="6"/>
        <v>765933.48</v>
      </c>
      <c r="O59" s="65">
        <f t="shared" si="7"/>
        <v>0</v>
      </c>
      <c r="P59" s="96" t="str">
        <f t="shared" si="8"/>
        <v>00000000000000000740120226</v>
      </c>
    </row>
    <row r="60" spans="1:16" x14ac:dyDescent="0.2">
      <c r="A60" s="101" t="s">
        <v>46</v>
      </c>
      <c r="B60" s="100" t="s">
        <v>69</v>
      </c>
      <c r="C60" s="100" t="s">
        <v>63</v>
      </c>
      <c r="D60" s="99"/>
      <c r="E60" s="98"/>
      <c r="F60" s="98">
        <v>25317.86</v>
      </c>
      <c r="G60" s="97"/>
      <c r="H60" s="64">
        <f t="shared" si="0"/>
        <v>0</v>
      </c>
      <c r="I60" s="64">
        <f t="shared" si="1"/>
        <v>0</v>
      </c>
      <c r="J60" s="64">
        <f t="shared" si="2"/>
        <v>0</v>
      </c>
      <c r="K60" s="64">
        <f t="shared" si="3"/>
        <v>25317.86</v>
      </c>
      <c r="L60" s="64">
        <f t="shared" si="4"/>
        <v>0</v>
      </c>
      <c r="M60" s="64">
        <f t="shared" si="5"/>
        <v>0</v>
      </c>
      <c r="N60" s="64">
        <f t="shared" si="6"/>
        <v>25317.86</v>
      </c>
      <c r="O60" s="65">
        <f t="shared" si="7"/>
        <v>0</v>
      </c>
      <c r="P60" s="96" t="str">
        <f t="shared" si="8"/>
        <v>00000000000000000740120271</v>
      </c>
    </row>
    <row r="61" spans="1:16" x14ac:dyDescent="0.2">
      <c r="A61" s="101" t="s">
        <v>46</v>
      </c>
      <c r="B61" s="100" t="s">
        <v>69</v>
      </c>
      <c r="C61" s="100" t="s">
        <v>64</v>
      </c>
      <c r="D61" s="99"/>
      <c r="E61" s="98"/>
      <c r="F61" s="98">
        <v>741107.42</v>
      </c>
      <c r="G61" s="97"/>
      <c r="H61" s="64">
        <f t="shared" si="0"/>
        <v>0</v>
      </c>
      <c r="I61" s="64">
        <f t="shared" si="1"/>
        <v>0</v>
      </c>
      <c r="J61" s="64">
        <f t="shared" si="2"/>
        <v>0</v>
      </c>
      <c r="K61" s="64">
        <f t="shared" si="3"/>
        <v>741107.42</v>
      </c>
      <c r="L61" s="64">
        <f t="shared" si="4"/>
        <v>0</v>
      </c>
      <c r="M61" s="64">
        <f t="shared" si="5"/>
        <v>0</v>
      </c>
      <c r="N61" s="64">
        <f t="shared" si="6"/>
        <v>741107.42</v>
      </c>
      <c r="O61" s="65">
        <f t="shared" si="7"/>
        <v>0</v>
      </c>
      <c r="P61" s="96" t="str">
        <f t="shared" si="8"/>
        <v>00000000000000000740120272</v>
      </c>
    </row>
    <row r="62" spans="1:16" x14ac:dyDescent="0.2">
      <c r="A62" s="101" t="s">
        <v>46</v>
      </c>
      <c r="B62" s="100" t="s">
        <v>69</v>
      </c>
      <c r="C62" s="100" t="s">
        <v>65</v>
      </c>
      <c r="D62" s="99"/>
      <c r="E62" s="98"/>
      <c r="F62" s="98">
        <v>-102826.83</v>
      </c>
      <c r="G62" s="97"/>
      <c r="H62" s="64">
        <f t="shared" si="0"/>
        <v>0</v>
      </c>
      <c r="I62" s="64">
        <f t="shared" si="1"/>
        <v>0</v>
      </c>
      <c r="J62" s="64">
        <f t="shared" si="2"/>
        <v>0</v>
      </c>
      <c r="K62" s="64">
        <f t="shared" si="3"/>
        <v>-102826.83</v>
      </c>
      <c r="L62" s="64">
        <f t="shared" si="4"/>
        <v>0</v>
      </c>
      <c r="M62" s="64">
        <f t="shared" si="5"/>
        <v>0</v>
      </c>
      <c r="N62" s="64">
        <f t="shared" si="6"/>
        <v>-102826.83</v>
      </c>
      <c r="O62" s="65">
        <f t="shared" si="7"/>
        <v>0</v>
      </c>
      <c r="P62" s="96" t="str">
        <f t="shared" si="8"/>
        <v>00000000000000000740120290</v>
      </c>
    </row>
    <row r="63" spans="1:16" ht="0.75" customHeight="1" thickBot="1" x14ac:dyDescent="0.25">
      <c r="A63" s="95"/>
      <c r="B63" s="94"/>
      <c r="C63" s="94"/>
      <c r="D63" s="67"/>
      <c r="E63" s="67"/>
      <c r="F63" s="67"/>
      <c r="G63" s="67"/>
      <c r="H63" s="68"/>
      <c r="I63" s="68"/>
      <c r="J63" s="68"/>
      <c r="K63" s="68"/>
      <c r="L63" s="68"/>
      <c r="M63" s="68"/>
      <c r="N63" s="68"/>
      <c r="O63" s="69"/>
    </row>
    <row r="64" spans="1:16" ht="12.75" customHeight="1" thickBot="1" x14ac:dyDescent="0.25">
      <c r="A64" s="168" t="s">
        <v>21</v>
      </c>
      <c r="B64" s="168"/>
      <c r="C64" s="127"/>
      <c r="D64" s="70">
        <v>121000</v>
      </c>
      <c r="E64" s="71">
        <v>121000</v>
      </c>
      <c r="F64" s="71">
        <v>40837136.5</v>
      </c>
      <c r="G64" s="71">
        <v>38037467.390000001</v>
      </c>
      <c r="H64" s="71">
        <v>121000</v>
      </c>
      <c r="I64" s="71">
        <v>121000</v>
      </c>
      <c r="J64" s="71">
        <v>38037467.390000001</v>
      </c>
      <c r="K64" s="71">
        <v>40837136.5</v>
      </c>
      <c r="L64" s="71">
        <v>121000</v>
      </c>
      <c r="M64" s="71">
        <v>121000</v>
      </c>
      <c r="N64" s="71">
        <v>40837136.5</v>
      </c>
      <c r="O64" s="72">
        <v>38037467.390000001</v>
      </c>
    </row>
    <row r="65" spans="1:15" s="14" customFormat="1" ht="12.75" customHeight="1" x14ac:dyDescent="0.2">
      <c r="A65" s="93"/>
      <c r="B65" s="93"/>
      <c r="C65" s="93"/>
      <c r="D65" s="91"/>
      <c r="E65" s="91"/>
      <c r="F65" s="91"/>
      <c r="G65" s="92"/>
      <c r="H65" s="91"/>
      <c r="I65" s="91"/>
      <c r="J65" s="91"/>
      <c r="K65" s="91"/>
      <c r="L65" s="91"/>
      <c r="M65" s="91"/>
      <c r="N65" s="91"/>
      <c r="O65" s="90"/>
    </row>
    <row r="66" spans="1:15" s="1" customFormat="1" ht="11.25" x14ac:dyDescent="0.2"/>
    <row r="67" spans="1:15" s="1" customFormat="1" ht="12.75" customHeight="1" x14ac:dyDescent="0.2">
      <c r="A67" s="15" t="s">
        <v>32</v>
      </c>
      <c r="B67" s="140"/>
      <c r="C67" s="140"/>
      <c r="D67" s="140"/>
      <c r="E67" s="158"/>
      <c r="F67" s="158"/>
      <c r="I67" s="89" t="s">
        <v>35</v>
      </c>
      <c r="J67" s="140"/>
      <c r="K67" s="140"/>
      <c r="L67" s="10"/>
      <c r="M67" s="158"/>
      <c r="N67" s="158"/>
    </row>
    <row r="68" spans="1:15" s="1" customFormat="1" ht="12.75" customHeight="1" x14ac:dyDescent="0.2">
      <c r="B68" s="137" t="s">
        <v>34</v>
      </c>
      <c r="C68" s="137"/>
      <c r="D68" s="137"/>
      <c r="E68" s="137" t="s">
        <v>33</v>
      </c>
      <c r="F68" s="137"/>
      <c r="J68" s="137" t="s">
        <v>34</v>
      </c>
      <c r="K68" s="137"/>
      <c r="L68" s="10"/>
      <c r="M68" s="150" t="s">
        <v>33</v>
      </c>
      <c r="N68" s="150"/>
    </row>
    <row r="69" spans="1:15" s="1" customFormat="1" ht="12.75" customHeight="1" x14ac:dyDescent="0.2"/>
    <row r="70" spans="1:15" s="1" customFormat="1" ht="12.75" customHeight="1" x14ac:dyDescent="0.2">
      <c r="G70" s="149" t="s">
        <v>36</v>
      </c>
      <c r="H70" s="149"/>
      <c r="I70" s="149"/>
      <c r="J70" s="145"/>
      <c r="K70" s="145"/>
      <c r="L70" s="145"/>
      <c r="M70" s="145"/>
      <c r="N70" s="145"/>
    </row>
    <row r="71" spans="1:15" s="1" customFormat="1" ht="12.75" customHeight="1" x14ac:dyDescent="0.2">
      <c r="B71" s="13"/>
      <c r="C71" s="13"/>
      <c r="D71" s="13"/>
      <c r="E71" s="13"/>
      <c r="F71" s="13"/>
      <c r="G71" s="88"/>
      <c r="H71" s="2"/>
      <c r="I71" s="2"/>
      <c r="J71" s="137" t="s">
        <v>37</v>
      </c>
      <c r="K71" s="137"/>
      <c r="L71" s="137"/>
      <c r="M71" s="137"/>
      <c r="N71" s="137"/>
    </row>
    <row r="72" spans="1:15" s="1" customFormat="1" ht="12.75" customHeight="1" x14ac:dyDescent="0.2">
      <c r="B72" s="137"/>
      <c r="C72" s="137"/>
      <c r="D72" s="137"/>
      <c r="E72" s="137"/>
      <c r="F72" s="137"/>
      <c r="I72" s="89" t="s">
        <v>32</v>
      </c>
      <c r="J72" s="158"/>
      <c r="K72" s="158"/>
      <c r="L72" s="5"/>
      <c r="M72" s="158"/>
      <c r="N72" s="158"/>
    </row>
    <row r="73" spans="1:15" s="1" customFormat="1" ht="12.75" customHeight="1" x14ac:dyDescent="0.2">
      <c r="D73" s="88"/>
      <c r="H73" s="162" t="s">
        <v>38</v>
      </c>
      <c r="I73" s="162"/>
      <c r="J73" s="137" t="s">
        <v>39</v>
      </c>
      <c r="K73" s="137"/>
      <c r="L73" s="87" t="s">
        <v>34</v>
      </c>
      <c r="M73" s="150" t="s">
        <v>33</v>
      </c>
      <c r="N73" s="150"/>
    </row>
    <row r="74" spans="1:15" s="1" customFormat="1" ht="12.75" customHeight="1" x14ac:dyDescent="0.2">
      <c r="A74" s="15" t="s">
        <v>40</v>
      </c>
      <c r="B74" s="158"/>
      <c r="C74" s="158"/>
      <c r="D74" s="5"/>
      <c r="E74" s="158"/>
      <c r="F74" s="158"/>
      <c r="G74" s="158"/>
      <c r="H74" s="158"/>
    </row>
    <row r="75" spans="1:15" s="1" customFormat="1" ht="12.75" customHeight="1" x14ac:dyDescent="0.2">
      <c r="A75" s="7"/>
      <c r="B75" s="150" t="s">
        <v>39</v>
      </c>
      <c r="C75" s="150"/>
      <c r="D75" s="11" t="s">
        <v>34</v>
      </c>
      <c r="E75" s="160" t="s">
        <v>33</v>
      </c>
      <c r="F75" s="160"/>
      <c r="G75" s="161" t="s">
        <v>41</v>
      </c>
      <c r="H75" s="161"/>
    </row>
    <row r="76" spans="1:15" s="1" customFormat="1" ht="12.75" customHeight="1" x14ac:dyDescent="0.2">
      <c r="A76" s="88"/>
      <c r="B76" s="88"/>
      <c r="C76" s="88"/>
      <c r="D76" s="88"/>
      <c r="E76" s="88"/>
      <c r="F76" s="4"/>
      <c r="G76" s="4"/>
      <c r="H76" s="88"/>
      <c r="I76" s="88"/>
    </row>
    <row r="77" spans="1:15" s="1" customFormat="1" ht="12.75" customHeight="1" x14ac:dyDescent="0.2">
      <c r="A77" s="159" t="s">
        <v>22</v>
      </c>
      <c r="B77" s="159"/>
      <c r="C77" s="159"/>
      <c r="D77" s="159"/>
      <c r="E77" s="88"/>
      <c r="F77" s="7"/>
      <c r="G77" s="8"/>
      <c r="H77" s="8"/>
      <c r="I77" s="8"/>
      <c r="J77" s="12"/>
      <c r="K77" s="12"/>
    </row>
    <row r="78" spans="1:15" s="1" customFormat="1" ht="12.75" customHeight="1" x14ac:dyDescent="0.2"/>
    <row r="79" spans="1:15" s="1" customFormat="1" ht="11.25" x14ac:dyDescent="0.2"/>
  </sheetData>
  <mergeCells count="54">
    <mergeCell ref="A13:D13"/>
    <mergeCell ref="A15:D15"/>
    <mergeCell ref="A14:D14"/>
    <mergeCell ref="A17:C21"/>
    <mergeCell ref="A2:N2"/>
    <mergeCell ref="A3:N3"/>
    <mergeCell ref="D17:G18"/>
    <mergeCell ref="H17:O17"/>
    <mergeCell ref="H18:I20"/>
    <mergeCell ref="J18:K20"/>
    <mergeCell ref="F19:G20"/>
    <mergeCell ref="L19:M20"/>
    <mergeCell ref="G5:I5"/>
    <mergeCell ref="A9:D9"/>
    <mergeCell ref="D19:E20"/>
    <mergeCell ref="M14:N14"/>
    <mergeCell ref="A11:D11"/>
    <mergeCell ref="A12:D12"/>
    <mergeCell ref="E9:M9"/>
    <mergeCell ref="A10:D10"/>
    <mergeCell ref="E7:M7"/>
    <mergeCell ref="E8:M8"/>
    <mergeCell ref="N19:O20"/>
    <mergeCell ref="M4:N4"/>
    <mergeCell ref="B72:D72"/>
    <mergeCell ref="E72:F72"/>
    <mergeCell ref="J71:N71"/>
    <mergeCell ref="M72:N72"/>
    <mergeCell ref="E67:F67"/>
    <mergeCell ref="E68:F68"/>
    <mergeCell ref="A22:C22"/>
    <mergeCell ref="A64:C64"/>
    <mergeCell ref="J67:K67"/>
    <mergeCell ref="E10:M12"/>
    <mergeCell ref="A7:D7"/>
    <mergeCell ref="A8:D8"/>
    <mergeCell ref="B67:D67"/>
    <mergeCell ref="B68:D68"/>
    <mergeCell ref="G75:H75"/>
    <mergeCell ref="J68:K68"/>
    <mergeCell ref="M67:N67"/>
    <mergeCell ref="M68:N68"/>
    <mergeCell ref="G70:I70"/>
    <mergeCell ref="J70:N70"/>
    <mergeCell ref="M73:N73"/>
    <mergeCell ref="J72:K72"/>
    <mergeCell ref="J73:K73"/>
    <mergeCell ref="H73:I73"/>
    <mergeCell ref="G74:H74"/>
    <mergeCell ref="A77:D77"/>
    <mergeCell ref="B74:C74"/>
    <mergeCell ref="B75:C75"/>
    <mergeCell ref="E75:F75"/>
    <mergeCell ref="E74:F74"/>
  </mergeCells>
  <pageMargins left="0.39370078740157483" right="0.39370078740157483" top="0.98425196850393704" bottom="0.98425196850393704" header="0.51181102362204722" footer="0.51181102362204722"/>
  <pageSetup paperSize="9" scale="62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0503710 (Ввод данных)</vt:lpstr>
      <vt:lpstr>0503710 (Печать)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dcterms:created xsi:type="dcterms:W3CDTF">2011-05-13T07:55:33Z</dcterms:created>
  <dcterms:modified xsi:type="dcterms:W3CDTF">2021-09-23T13:31:20Z</dcterms:modified>
</cp:coreProperties>
</file>