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102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P31" i="1"/>
  <c r="O31"/>
  <c r="N31"/>
  <c r="P3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O21" s="1"/>
  <c r="O43" s="1"/>
  <c r="N23"/>
  <c r="F21"/>
  <c r="I21"/>
  <c r="J21"/>
  <c r="J43" s="1"/>
  <c r="K21"/>
  <c r="K43" s="1"/>
  <c r="L21"/>
  <c r="L43" s="1"/>
  <c r="M21"/>
  <c r="N21"/>
  <c r="N43" s="1"/>
  <c r="F33"/>
  <c r="G33"/>
  <c r="H33"/>
  <c r="I33"/>
  <c r="I43" s="1"/>
  <c r="J33"/>
  <c r="K33"/>
  <c r="L33"/>
  <c r="M33"/>
  <c r="N35"/>
  <c r="N33" s="1"/>
  <c r="O35"/>
  <c r="O33"/>
  <c r="P35"/>
  <c r="F39"/>
  <c r="I39"/>
  <c r="J39"/>
  <c r="K39"/>
  <c r="L39"/>
  <c r="M39"/>
  <c r="M43" s="1"/>
  <c r="N39"/>
  <c r="N41"/>
  <c r="O41"/>
  <c r="O39" s="1"/>
  <c r="P41"/>
  <c r="N42"/>
  <c r="O42"/>
  <c r="P42"/>
  <c r="F43"/>
</calcChain>
</file>

<file path=xl/sharedStrings.xml><?xml version="1.0" encoding="utf-8"?>
<sst xmlns="http://schemas.openxmlformats.org/spreadsheetml/2006/main" count="137" uniqueCount="100">
  <si>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</si>
  <si>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</si>
  <si>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</si>
  <si>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</si>
  <si>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</si>
  <si>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</si>
  <si>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</si>
  <si>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</si>
  <si>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</si>
  <si>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</si>
  <si>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</si>
  <si>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</si>
  <si>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</si>
  <si>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</si>
  <si>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</si>
  <si>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</si>
  <si>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</si>
  <si>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</si>
  <si>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</si>
  <si>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</si>
  <si>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</si>
  <si>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</si>
  <si>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</si>
  <si>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</si>
  <si>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</si>
  <si>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</si>
  <si>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</si>
  <si>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</si>
  <si>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</si>
  <si>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</si>
  <si>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</si>
  <si>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</si>
  <si>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</si>
  <si>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</si>
  <si>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</si>
  <si>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</si>
  <si>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</si>
  <si>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</si>
  <si>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</si>
  <si>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</si>
  <si>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</si>
  <si>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</si>
  <si>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</si>
  <si>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</si>
  <si>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</si>
  <si>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</si>
  <si>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</si>
  <si>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</si>
  <si>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</si>
  <si>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</si>
  <si>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</si>
  <si>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</si>
  <si>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</si>
  <si>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</si>
  <si>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</si>
  <si>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</si>
  <si>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</si>
  <si>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</si>
  <si>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</si>
  <si>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</si>
  <si>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</si>
  <si>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</si>
  <si>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</si>
  <si>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</si>
  <si>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</si>
  <si>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</si>
  <si>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</si>
  <si>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</si>
  <si>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</si>
  <si>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</si>
  <si>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</si>
  <si>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</si>
  <si>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</si>
  <si>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</si>
  <si>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</si>
  <si>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областное автономное учреждение здравоохранения "Новгородский областной кожно-венерологический диспансер"</t>
  </si>
  <si>
    <t>01 января 2016 г.</t>
  </si>
  <si>
    <t>15</t>
  </si>
  <si>
    <t>7.средства по обязательному медицинскому страхованию</t>
  </si>
  <si>
    <t>ГОД</t>
  </si>
  <si>
    <t>01.01.2016</t>
  </si>
  <si>
    <t>500</t>
  </si>
  <si>
    <t>211</t>
  </si>
  <si>
    <t xml:space="preserve">Заработная плата                                        </t>
  </si>
  <si>
    <t>212</t>
  </si>
  <si>
    <t xml:space="preserve">Прочие выплаты                                          </t>
  </si>
  <si>
    <t>Начисления на выплаты по оплате труда</t>
  </si>
  <si>
    <t>213</t>
  </si>
  <si>
    <t xml:space="preserve">Услуги связи                                            </t>
  </si>
  <si>
    <t>221</t>
  </si>
  <si>
    <t xml:space="preserve">Коммунальные услуги                                     </t>
  </si>
  <si>
    <t>223</t>
  </si>
  <si>
    <t>225</t>
  </si>
  <si>
    <t xml:space="preserve">Работы, услуги по содержанию имущества                          </t>
  </si>
  <si>
    <t>226</t>
  </si>
  <si>
    <t xml:space="preserve">Прочие работы, услуги                                           </t>
  </si>
  <si>
    <t xml:space="preserve">Увеличение стоимости основных средств                   </t>
  </si>
  <si>
    <t>310</t>
  </si>
  <si>
    <t xml:space="preserve">Увеличение стоимости материальных запасов               </t>
  </si>
  <si>
    <t>340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</si>
</sst>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26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7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25" borderId="10" xfId="0" applyNumberFormat="1" applyFont="1" applyFill="1" applyBorder="1" applyAlignment="1">
      <alignment horizontal="right"/>
    </xf>
    <xf numFmtId="165" fontId="2" fillId="25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24" borderId="28" xfId="0" applyNumberFormat="1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left" wrapText="1"/>
    </xf>
    <xf numFmtId="165" fontId="2" fillId="26" borderId="30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49" fontId="2" fillId="24" borderId="34" xfId="0" applyNumberFormat="1" applyFont="1" applyFill="1" applyBorder="1" applyAlignment="1">
      <alignment horizontal="right"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49" fontId="2" fillId="24" borderId="38" xfId="0" applyNumberFormat="1" applyFont="1" applyFill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165" fontId="2" fillId="26" borderId="40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49" fontId="2" fillId="24" borderId="41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25" borderId="24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49" fontId="2" fillId="24" borderId="43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13" xfId="0" applyNumberFormat="1" applyFont="1" applyFill="1" applyBorder="1" applyAlignment="1">
      <alignment horizontal="right"/>
    </xf>
    <xf numFmtId="165" fontId="2" fillId="26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10" xfId="0" applyNumberFormat="1" applyFont="1" applyFill="1" applyBorder="1" applyAlignment="1" applyProtection="1">
      <alignment horizontal="right"/>
    </xf>
    <xf numFmtId="49" fontId="24" fillId="0" borderId="0" xfId="0" applyNumberFormat="1" applyFon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" fillId="24" borderId="35" xfId="0" applyNumberFormat="1" applyFont="1" applyFill="1" applyBorder="1" applyAlignment="1">
      <alignment horizontal="center"/>
    </xf>
    <xf numFmtId="49" fontId="2" fillId="24" borderId="26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7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7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7" xfId="0" applyNumberFormat="1" applyFont="1" applyBorder="1" applyAlignment="1" applyProtection="1">
      <alignment horizontal="left" wrapText="1"/>
      <protection locked="0"/>
    </xf>
    <xf numFmtId="49" fontId="21" fillId="0" borderId="47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24" borderId="39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0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3" fillId="0" borderId="0" xfId="0" applyNumberFormat="1" applyFont="1" applyAlignment="1" applyProtection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165" fontId="2" fillId="26" borderId="30" xfId="0" applyNumberFormat="1" applyFont="1" applyFill="1" applyBorder="1" applyAlignment="1">
      <alignment horizontal="right"/>
    </xf>
    <xf numFmtId="165" fontId="2" fillId="26" borderId="49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8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0" fontId="21" fillId="0" borderId="26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49" fontId="2" fillId="24" borderId="30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1" fillId="24" borderId="31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0" fontId="21" fillId="0" borderId="26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24" borderId="44" xfId="0" applyNumberFormat="1" applyFont="1" applyFill="1" applyBorder="1" applyAlignment="1">
      <alignment horizontal="center"/>
    </xf>
    <xf numFmtId="49" fontId="2" fillId="24" borderId="50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50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" fillId="28" borderId="41" xfId="0" applyNumberFormat="1" applyFont="1" applyFill="1" applyBorder="1" applyAlignment="1">
      <alignment horizontal="left" wrapText="1" indent="1"/>
    </xf>
    <xf numFmtId="49" fontId="2" fillId="28" borderId="16" xfId="0" applyNumberFormat="1" applyFont="1" applyFill="1" applyBorder="1" applyAlignment="1">
      <alignment horizontal="center"/>
    </xf>
    <xf numFmtId="49" fontId="2" fillId="29" borderId="22" xfId="0" applyNumberFormat="1" applyFont="1" applyFill="1" applyBorder="1" applyAlignment="1" applyProtection="1">
      <alignment horizontal="center"/>
      <protection locked="0"/>
    </xf>
    <xf numFmtId="49" fontId="2" fillId="29" borderId="47" xfId="0" applyNumberFormat="1" applyFont="1" applyFill="1" applyBorder="1" applyAlignment="1" applyProtection="1">
      <alignment horizontal="center"/>
      <protection locked="0"/>
    </xf>
    <xf numFmtId="49" fontId="2" fillId="29" borderId="23" xfId="0" applyNumberFormat="1" applyFont="1" applyFill="1" applyBorder="1" applyAlignment="1" applyProtection="1">
      <alignment horizontal="center"/>
      <protection locked="0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47" xfId="0" applyNumberFormat="1" applyFont="1" applyFill="1" applyBorder="1" applyAlignment="1" applyProtection="1">
      <alignment horizontal="right"/>
      <protection locked="0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10" xfId="0" applyNumberFormat="1" applyFont="1" applyFill="1" applyBorder="1" applyAlignment="1" applyProtection="1">
      <alignment horizontal="right"/>
      <protection locked="0"/>
    </xf>
    <xf numFmtId="165" fontId="2" fillId="30" borderId="10" xfId="0" applyNumberFormat="1" applyFont="1" applyFill="1" applyBorder="1" applyAlignment="1">
      <alignment horizontal="right"/>
    </xf>
    <xf numFmtId="165" fontId="2" fillId="30" borderId="17" xfId="0" applyNumberFormat="1" applyFont="1" applyFill="1" applyBorder="1" applyAlignment="1">
      <alignment horizontal="right"/>
    </xf>
    <xf numFmtId="49" fontId="0" fillId="29" borderId="0" xfId="0" applyNumberFormat="1" applyFill="1"/>
    <xf numFmtId="0" fontId="0" fillId="29" borderId="0" xfId="0" applyNumberFormat="1" applyFill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7"/>
  <sheetViews>
    <sheetView tabSelected="1" workbookViewId="0"/>
  </sheetViews>
  <sheetFormatPr defaultRowHeight="1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6" s="50" customFormat="1" ht="12.75" customHeight="1">
      <c r="A1" s="48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49"/>
      <c r="O1" s="36"/>
    </row>
    <row r="2" spans="1:16" s="50" customFormat="1" ht="12.75" customHeight="1" thickBot="1">
      <c r="A2" s="51"/>
      <c r="B2" s="141" t="s">
        <v>56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30"/>
      <c r="O2" s="52" t="s">
        <v>1</v>
      </c>
      <c r="P2" s="95"/>
    </row>
    <row r="3" spans="1:16" ht="12.75" customHeight="1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57" t="s">
        <v>22</v>
      </c>
    </row>
    <row r="4" spans="1:16" ht="12.75" customHeight="1">
      <c r="A4" s="16"/>
      <c r="B4" s="17"/>
      <c r="C4" s="17"/>
      <c r="D4" s="17"/>
      <c r="E4" s="17"/>
      <c r="F4" s="20"/>
      <c r="G4" s="21" t="s">
        <v>15</v>
      </c>
      <c r="H4" s="121" t="s">
        <v>76</v>
      </c>
      <c r="I4" s="121"/>
      <c r="J4" s="121"/>
      <c r="K4" s="17"/>
      <c r="L4" s="17"/>
      <c r="M4" s="19"/>
      <c r="N4" s="23" t="s">
        <v>39</v>
      </c>
      <c r="O4" s="53">
        <v>42370</v>
      </c>
      <c r="P4" s="57" t="s">
        <v>81</v>
      </c>
    </row>
    <row r="5" spans="1:16">
      <c r="A5" s="131" t="s">
        <v>31</v>
      </c>
      <c r="B5" s="132"/>
      <c r="C5" s="132"/>
      <c r="D5" s="17"/>
      <c r="E5" s="122" t="s">
        <v>75</v>
      </c>
      <c r="F5" s="122"/>
      <c r="G5" s="122"/>
      <c r="H5" s="122"/>
      <c r="I5" s="122"/>
      <c r="J5" s="122"/>
      <c r="K5" s="122"/>
      <c r="L5" s="122"/>
      <c r="M5" s="39"/>
      <c r="N5" s="32" t="s">
        <v>26</v>
      </c>
      <c r="O5" s="55"/>
      <c r="P5" s="57" t="s">
        <v>80</v>
      </c>
    </row>
    <row r="6" spans="1:16">
      <c r="A6" s="131" t="s">
        <v>32</v>
      </c>
      <c r="B6" s="132"/>
      <c r="C6" s="132"/>
      <c r="D6" s="22"/>
      <c r="E6" s="116"/>
      <c r="F6" s="117"/>
      <c r="G6" s="117"/>
      <c r="H6" s="117"/>
      <c r="I6" s="117"/>
      <c r="J6" s="117"/>
      <c r="K6" s="117"/>
      <c r="L6" s="117"/>
      <c r="M6" s="39"/>
      <c r="N6" s="32"/>
      <c r="O6" s="41"/>
      <c r="P6" s="57"/>
    </row>
    <row r="7" spans="1:16">
      <c r="A7" s="131" t="s">
        <v>33</v>
      </c>
      <c r="B7" s="131"/>
      <c r="C7" s="131"/>
      <c r="D7" s="22"/>
      <c r="E7" s="116"/>
      <c r="F7" s="116"/>
      <c r="G7" s="116"/>
      <c r="H7" s="116"/>
      <c r="I7" s="116"/>
      <c r="J7" s="116"/>
      <c r="K7" s="116"/>
      <c r="L7" s="116"/>
      <c r="M7" s="38"/>
      <c r="N7" s="42" t="s">
        <v>54</v>
      </c>
      <c r="O7" s="54"/>
      <c r="P7" s="57" t="s">
        <v>24</v>
      </c>
    </row>
    <row r="8" spans="1:16">
      <c r="A8" s="131" t="s">
        <v>34</v>
      </c>
      <c r="B8" s="131"/>
      <c r="C8" s="131"/>
      <c r="D8" s="22"/>
      <c r="E8" s="123"/>
      <c r="F8" s="123"/>
      <c r="G8" s="123"/>
      <c r="H8" s="123"/>
      <c r="I8" s="123"/>
      <c r="J8" s="123"/>
      <c r="K8" s="123"/>
      <c r="L8" s="123"/>
      <c r="M8" s="19"/>
      <c r="N8" s="23" t="s">
        <v>26</v>
      </c>
      <c r="O8" s="55"/>
      <c r="P8" s="57"/>
    </row>
    <row r="9" spans="1:16">
      <c r="A9" s="131" t="s">
        <v>35</v>
      </c>
      <c r="B9" s="131"/>
      <c r="C9" s="131"/>
      <c r="D9" s="22"/>
      <c r="E9" s="124"/>
      <c r="F9" s="124"/>
      <c r="G9" s="124"/>
      <c r="H9" s="124"/>
      <c r="I9" s="124"/>
      <c r="J9" s="124"/>
      <c r="K9" s="124"/>
      <c r="L9" s="124"/>
      <c r="M9" s="19"/>
      <c r="N9" s="23" t="s">
        <v>40</v>
      </c>
      <c r="O9" s="55"/>
      <c r="P9" s="57"/>
    </row>
    <row r="10" spans="1:16">
      <c r="A10" s="131" t="s">
        <v>36</v>
      </c>
      <c r="B10" s="131"/>
      <c r="C10" s="131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57" t="s">
        <v>79</v>
      </c>
    </row>
    <row r="11" spans="1:16">
      <c r="A11" s="131" t="s">
        <v>37</v>
      </c>
      <c r="B11" s="131"/>
      <c r="C11" s="131"/>
      <c r="D11" s="22"/>
      <c r="E11" s="124" t="s">
        <v>78</v>
      </c>
      <c r="F11" s="124"/>
      <c r="G11" s="124"/>
      <c r="H11" s="124"/>
      <c r="I11" s="124"/>
      <c r="J11" s="124"/>
      <c r="K11" s="124"/>
      <c r="L11" s="124"/>
      <c r="M11" s="19"/>
      <c r="N11" s="23"/>
      <c r="O11" s="28"/>
      <c r="P11" s="57"/>
    </row>
    <row r="12" spans="1:16" ht="12.75" customHeight="1">
      <c r="A12" s="178" t="s">
        <v>55</v>
      </c>
      <c r="B12" s="132"/>
      <c r="C12" s="132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</row>
    <row r="13" spans="1:16" ht="12.75" customHeight="1" thickBot="1">
      <c r="A13" s="131" t="s">
        <v>2</v>
      </c>
      <c r="B13" s="132"/>
      <c r="C13" s="132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</row>
    <row r="14" spans="1:16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>
      <c r="A15" s="133" t="s">
        <v>5</v>
      </c>
      <c r="B15" s="118" t="s">
        <v>11</v>
      </c>
      <c r="C15" s="142" t="s">
        <v>29</v>
      </c>
      <c r="D15" s="143"/>
      <c r="E15" s="144"/>
      <c r="F15" s="164" t="s">
        <v>74</v>
      </c>
      <c r="G15" s="165"/>
      <c r="H15" s="166"/>
      <c r="I15" s="135" t="s">
        <v>57</v>
      </c>
      <c r="J15" s="140"/>
      <c r="K15" s="140"/>
      <c r="L15" s="136"/>
      <c r="M15" s="137" t="s">
        <v>13</v>
      </c>
      <c r="N15" s="135" t="s">
        <v>4</v>
      </c>
      <c r="O15" s="136"/>
    </row>
    <row r="16" spans="1:16">
      <c r="A16" s="134"/>
      <c r="B16" s="139"/>
      <c r="C16" s="145"/>
      <c r="D16" s="146"/>
      <c r="E16" s="147"/>
      <c r="F16" s="167"/>
      <c r="G16" s="168"/>
      <c r="H16" s="153"/>
      <c r="I16" s="142" t="s">
        <v>58</v>
      </c>
      <c r="J16" s="154" t="s">
        <v>59</v>
      </c>
      <c r="K16" s="155"/>
      <c r="L16" s="161" t="s">
        <v>61</v>
      </c>
      <c r="M16" s="138"/>
      <c r="N16" s="118" t="s">
        <v>30</v>
      </c>
      <c r="O16" s="118" t="s">
        <v>14</v>
      </c>
    </row>
    <row r="17" spans="1:17" ht="15" customHeight="1">
      <c r="A17" s="134"/>
      <c r="B17" s="139"/>
      <c r="C17" s="145"/>
      <c r="D17" s="146"/>
      <c r="E17" s="147"/>
      <c r="F17" s="167"/>
      <c r="G17" s="168"/>
      <c r="H17" s="153"/>
      <c r="I17" s="156"/>
      <c r="J17" s="118" t="s">
        <v>6</v>
      </c>
      <c r="K17" s="118" t="s">
        <v>60</v>
      </c>
      <c r="L17" s="162"/>
      <c r="M17" s="138"/>
      <c r="N17" s="139"/>
      <c r="O17" s="139"/>
    </row>
    <row r="18" spans="1:17">
      <c r="A18" s="134"/>
      <c r="B18" s="139"/>
      <c r="C18" s="145"/>
      <c r="D18" s="146"/>
      <c r="E18" s="147"/>
      <c r="F18" s="12">
        <v>20</v>
      </c>
      <c r="G18" s="24" t="s">
        <v>77</v>
      </c>
      <c r="H18" s="25" t="s">
        <v>12</v>
      </c>
      <c r="I18" s="156"/>
      <c r="J18" s="139"/>
      <c r="K18" s="119"/>
      <c r="L18" s="162"/>
      <c r="M18" s="138"/>
      <c r="N18" s="139"/>
      <c r="O18" s="139"/>
    </row>
    <row r="19" spans="1:17">
      <c r="A19" s="134"/>
      <c r="B19" s="150"/>
      <c r="C19" s="145"/>
      <c r="D19" s="146"/>
      <c r="E19" s="147"/>
      <c r="F19" s="151"/>
      <c r="G19" s="152"/>
      <c r="H19" s="153"/>
      <c r="I19" s="157"/>
      <c r="J19" s="139"/>
      <c r="K19" s="120"/>
      <c r="L19" s="163"/>
      <c r="M19" s="138"/>
      <c r="N19" s="139"/>
      <c r="O19" s="139"/>
    </row>
    <row r="20" spans="1:17" ht="15.75" thickBot="1">
      <c r="A20" s="3" t="s">
        <v>25</v>
      </c>
      <c r="B20" s="4" t="s">
        <v>7</v>
      </c>
      <c r="C20" s="175" t="s">
        <v>24</v>
      </c>
      <c r="D20" s="176"/>
      <c r="E20" s="177"/>
      <c r="F20" s="135" t="s">
        <v>23</v>
      </c>
      <c r="G20" s="140"/>
      <c r="H20" s="136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</row>
    <row r="21" spans="1:17" ht="34.5">
      <c r="A21" s="65" t="s">
        <v>62</v>
      </c>
      <c r="B21" s="8" t="s">
        <v>8</v>
      </c>
      <c r="C21" s="172" t="s">
        <v>9</v>
      </c>
      <c r="D21" s="173"/>
      <c r="E21" s="174"/>
      <c r="F21" s="158">
        <f>SUM(F23:F32)</f>
        <v>15440319.369999999</v>
      </c>
      <c r="G21" s="159"/>
      <c r="H21" s="160"/>
      <c r="I21" s="68">
        <f>SUM(I23:I32)</f>
        <v>0</v>
      </c>
      <c r="J21" s="69">
        <f>SUM(J23:J32)</f>
        <v>14391774.33</v>
      </c>
      <c r="K21" s="67">
        <f>SUM(K23:K32)</f>
        <v>0</v>
      </c>
      <c r="L21" s="69">
        <f>SUM(L23:L32)</f>
        <v>14391774.33</v>
      </c>
      <c r="M21" s="69">
        <f>SUM(M23:M32)</f>
        <v>14391774.33</v>
      </c>
      <c r="N21" s="69">
        <f>SUM(N23:N32)</f>
        <v>0</v>
      </c>
      <c r="O21" s="70">
        <f>SUM(O23:O32)</f>
        <v>0</v>
      </c>
    </row>
    <row r="22" spans="1:17">
      <c r="A22" s="82" t="s">
        <v>10</v>
      </c>
      <c r="B22" s="9"/>
      <c r="C22" s="98"/>
      <c r="D22" s="99"/>
      <c r="E22" s="100"/>
      <c r="F22" s="101"/>
      <c r="G22" s="102"/>
      <c r="H22" s="103"/>
      <c r="I22" s="71"/>
      <c r="J22" s="72"/>
      <c r="K22" s="73"/>
      <c r="L22" s="72"/>
      <c r="M22" s="74"/>
      <c r="N22" s="72"/>
      <c r="O22" s="75"/>
    </row>
    <row r="23" spans="1:17">
      <c r="A23" s="81" t="s">
        <v>83</v>
      </c>
      <c r="B23" s="9" t="s">
        <v>8</v>
      </c>
      <c r="C23" s="104" t="s">
        <v>82</v>
      </c>
      <c r="D23" s="105"/>
      <c r="E23" s="106"/>
      <c r="F23" s="107">
        <v>9890282.5700000003</v>
      </c>
      <c r="G23" s="108"/>
      <c r="H23" s="109"/>
      <c r="I23" s="97"/>
      <c r="J23" s="97">
        <v>9320535.5199999996</v>
      </c>
      <c r="K23" s="96"/>
      <c r="L23" s="93">
        <v>9320535.5199999996</v>
      </c>
      <c r="M23" s="97">
        <v>9320535.5199999996</v>
      </c>
      <c r="N23" s="14">
        <f>J23-M23</f>
        <v>0</v>
      </c>
      <c r="O23" s="15">
        <f>L23-M23</f>
        <v>0</v>
      </c>
      <c r="P23" s="57" t="str">
        <f>C23&amp;D23&amp;E23</f>
        <v>211</v>
      </c>
      <c r="Q23" s="33"/>
    </row>
    <row r="24" spans="1:17">
      <c r="A24" s="81" t="s">
        <v>85</v>
      </c>
      <c r="B24" s="9" t="s">
        <v>8</v>
      </c>
      <c r="C24" s="104" t="s">
        <v>84</v>
      </c>
      <c r="D24" s="105"/>
      <c r="E24" s="106"/>
      <c r="F24" s="107">
        <v>31036.799999999999</v>
      </c>
      <c r="G24" s="108"/>
      <c r="H24" s="109"/>
      <c r="I24" s="97"/>
      <c r="J24" s="97">
        <v>31036.799999999999</v>
      </c>
      <c r="K24" s="96"/>
      <c r="L24" s="93">
        <v>31036.799999999999</v>
      </c>
      <c r="M24" s="97">
        <v>31036.799999999999</v>
      </c>
      <c r="N24" s="14">
        <f>J24-M24</f>
        <v>0</v>
      </c>
      <c r="O24" s="15">
        <f>L24-M24</f>
        <v>0</v>
      </c>
      <c r="P24" s="57" t="str">
        <f>C24&amp;D24&amp;E24</f>
        <v>212</v>
      </c>
      <c r="Q24" s="33"/>
    </row>
    <row r="25" spans="1:17" ht="23.25">
      <c r="A25" s="81" t="s">
        <v>86</v>
      </c>
      <c r="B25" s="9" t="s">
        <v>8</v>
      </c>
      <c r="C25" s="104" t="s">
        <v>87</v>
      </c>
      <c r="D25" s="105"/>
      <c r="E25" s="106"/>
      <c r="F25" s="107">
        <v>2700000</v>
      </c>
      <c r="G25" s="108"/>
      <c r="H25" s="109"/>
      <c r="I25" s="97"/>
      <c r="J25" s="97">
        <v>2524927.4</v>
      </c>
      <c r="K25" s="96"/>
      <c r="L25" s="93">
        <v>2524927.4</v>
      </c>
      <c r="M25" s="97">
        <v>2524927.4</v>
      </c>
      <c r="N25" s="14">
        <f>J25-M25</f>
        <v>0</v>
      </c>
      <c r="O25" s="15">
        <f>L25-M25</f>
        <v>0</v>
      </c>
      <c r="P25" s="57" t="str">
        <f>C25&amp;D25&amp;E25</f>
        <v>213</v>
      </c>
      <c r="Q25" s="33"/>
    </row>
    <row r="26" spans="1:17">
      <c r="A26" s="81" t="s">
        <v>88</v>
      </c>
      <c r="B26" s="9" t="s">
        <v>8</v>
      </c>
      <c r="C26" s="104" t="s">
        <v>89</v>
      </c>
      <c r="D26" s="105"/>
      <c r="E26" s="106"/>
      <c r="F26" s="107">
        <v>50000</v>
      </c>
      <c r="G26" s="108"/>
      <c r="H26" s="109"/>
      <c r="I26" s="97"/>
      <c r="J26" s="97">
        <v>40717.53</v>
      </c>
      <c r="K26" s="96"/>
      <c r="L26" s="93">
        <v>40717.53</v>
      </c>
      <c r="M26" s="97">
        <v>40717.53</v>
      </c>
      <c r="N26" s="14">
        <f>J26-M26</f>
        <v>0</v>
      </c>
      <c r="O26" s="15">
        <f>L26-M26</f>
        <v>0</v>
      </c>
      <c r="P26" s="57" t="str">
        <f>C26&amp;D26&amp;E26</f>
        <v>221</v>
      </c>
      <c r="Q26" s="33"/>
    </row>
    <row r="27" spans="1:17">
      <c r="A27" s="81" t="s">
        <v>90</v>
      </c>
      <c r="B27" s="9" t="s">
        <v>8</v>
      </c>
      <c r="C27" s="104" t="s">
        <v>91</v>
      </c>
      <c r="D27" s="105"/>
      <c r="E27" s="106"/>
      <c r="F27" s="107">
        <v>800000</v>
      </c>
      <c r="G27" s="108"/>
      <c r="H27" s="109"/>
      <c r="I27" s="97"/>
      <c r="J27" s="97">
        <v>570746.66</v>
      </c>
      <c r="K27" s="96"/>
      <c r="L27" s="93">
        <v>570746.66</v>
      </c>
      <c r="M27" s="97">
        <v>570746.66</v>
      </c>
      <c r="N27" s="14">
        <f>J27-M27</f>
        <v>0</v>
      </c>
      <c r="O27" s="15">
        <f>L27-M27</f>
        <v>0</v>
      </c>
      <c r="P27" s="57" t="str">
        <f>C27&amp;D27&amp;E27</f>
        <v>223</v>
      </c>
      <c r="Q27" s="33"/>
    </row>
    <row r="28" spans="1:17" ht="23.25">
      <c r="A28" s="81" t="s">
        <v>93</v>
      </c>
      <c r="B28" s="9" t="s">
        <v>8</v>
      </c>
      <c r="C28" s="104" t="s">
        <v>92</v>
      </c>
      <c r="D28" s="105"/>
      <c r="E28" s="106"/>
      <c r="F28" s="107">
        <v>160000</v>
      </c>
      <c r="G28" s="108"/>
      <c r="H28" s="109"/>
      <c r="I28" s="97"/>
      <c r="J28" s="97">
        <v>138297.47</v>
      </c>
      <c r="K28" s="96"/>
      <c r="L28" s="93">
        <v>138297.47</v>
      </c>
      <c r="M28" s="97">
        <v>138297.47</v>
      </c>
      <c r="N28" s="14">
        <f>J28-M28</f>
        <v>0</v>
      </c>
      <c r="O28" s="15">
        <f>L28-M28</f>
        <v>0</v>
      </c>
      <c r="P28" s="57" t="str">
        <f>C28&amp;D28&amp;E28</f>
        <v>225</v>
      </c>
      <c r="Q28" s="33"/>
    </row>
    <row r="29" spans="1:17">
      <c r="A29" s="81" t="s">
        <v>95</v>
      </c>
      <c r="B29" s="9" t="s">
        <v>8</v>
      </c>
      <c r="C29" s="104" t="s">
        <v>94</v>
      </c>
      <c r="D29" s="105"/>
      <c r="E29" s="106"/>
      <c r="F29" s="107">
        <v>600000</v>
      </c>
      <c r="G29" s="108"/>
      <c r="H29" s="109"/>
      <c r="I29" s="97"/>
      <c r="J29" s="97">
        <v>589004.35</v>
      </c>
      <c r="K29" s="96"/>
      <c r="L29" s="93">
        <v>589004.35</v>
      </c>
      <c r="M29" s="97">
        <v>589004.35</v>
      </c>
      <c r="N29" s="14">
        <f>J29-M29</f>
        <v>0</v>
      </c>
      <c r="O29" s="15">
        <f>L29-M29</f>
        <v>0</v>
      </c>
      <c r="P29" s="57" t="str">
        <f>C29&amp;D29&amp;E29</f>
        <v>226</v>
      </c>
      <c r="Q29" s="33"/>
    </row>
    <row r="30" spans="1:17" ht="23.25">
      <c r="A30" s="81" t="s">
        <v>96</v>
      </c>
      <c r="B30" s="9" t="s">
        <v>8</v>
      </c>
      <c r="C30" s="104" t="s">
        <v>97</v>
      </c>
      <c r="D30" s="105"/>
      <c r="E30" s="106"/>
      <c r="F30" s="107">
        <v>9000</v>
      </c>
      <c r="G30" s="108"/>
      <c r="H30" s="109"/>
      <c r="I30" s="97"/>
      <c r="J30" s="97">
        <v>9000</v>
      </c>
      <c r="K30" s="96"/>
      <c r="L30" s="93">
        <v>9000</v>
      </c>
      <c r="M30" s="97">
        <v>9000</v>
      </c>
      <c r="N30" s="14">
        <f>J30-M30</f>
        <v>0</v>
      </c>
      <c r="O30" s="15">
        <f>L30-M30</f>
        <v>0</v>
      </c>
      <c r="P30" s="57" t="str">
        <f>C30&amp;D30&amp;E30</f>
        <v>310</v>
      </c>
      <c r="Q30" s="33"/>
    </row>
    <row r="31" spans="1:17" ht="23.25">
      <c r="A31" s="81" t="s">
        <v>98</v>
      </c>
      <c r="B31" s="9" t="s">
        <v>8</v>
      </c>
      <c r="C31" s="104" t="s">
        <v>99</v>
      </c>
      <c r="D31" s="105"/>
      <c r="E31" s="106"/>
      <c r="F31" s="107">
        <v>1200000</v>
      </c>
      <c r="G31" s="108"/>
      <c r="H31" s="109"/>
      <c r="I31" s="97"/>
      <c r="J31" s="97">
        <v>1167508.6000000001</v>
      </c>
      <c r="K31" s="96"/>
      <c r="L31" s="93">
        <v>1167508.6000000001</v>
      </c>
      <c r="M31" s="97">
        <v>1167508.6000000001</v>
      </c>
      <c r="N31" s="14">
        <f>J31-M31</f>
        <v>0</v>
      </c>
      <c r="O31" s="15">
        <f>L31-M31</f>
        <v>0</v>
      </c>
      <c r="P31" s="57" t="str">
        <f>C31&amp;D31&amp;E31</f>
        <v>340</v>
      </c>
      <c r="Q31" s="33"/>
    </row>
    <row r="32" spans="1:17" ht="0.75" customHeight="1">
      <c r="A32" s="64"/>
      <c r="B32" s="59"/>
      <c r="C32" s="113"/>
      <c r="D32" s="114"/>
      <c r="E32" s="115"/>
      <c r="F32" s="110"/>
      <c r="G32" s="111"/>
      <c r="H32" s="112"/>
      <c r="I32" s="61"/>
      <c r="J32" s="62"/>
      <c r="K32" s="60"/>
      <c r="L32" s="62"/>
      <c r="M32" s="61"/>
      <c r="N32" s="62"/>
      <c r="O32" s="63"/>
    </row>
    <row r="33" spans="1:17" ht="57">
      <c r="A33" s="66" t="s">
        <v>64</v>
      </c>
      <c r="B33" s="76" t="s">
        <v>63</v>
      </c>
      <c r="C33" s="125" t="s">
        <v>9</v>
      </c>
      <c r="D33" s="126"/>
      <c r="E33" s="127"/>
      <c r="F33" s="128">
        <f t="shared" ref="F33:O33" si="0">SUM(F35:F36)</f>
        <v>0</v>
      </c>
      <c r="G33" s="129">
        <f t="shared" si="0"/>
        <v>0</v>
      </c>
      <c r="H33" s="130">
        <f t="shared" si="0"/>
        <v>0</v>
      </c>
      <c r="I33" s="78">
        <f t="shared" si="0"/>
        <v>0</v>
      </c>
      <c r="J33" s="79">
        <f t="shared" si="0"/>
        <v>0</v>
      </c>
      <c r="K33" s="77">
        <f t="shared" si="0"/>
        <v>0</v>
      </c>
      <c r="L33" s="79">
        <f t="shared" si="0"/>
        <v>0</v>
      </c>
      <c r="M33" s="79">
        <f t="shared" si="0"/>
        <v>0</v>
      </c>
      <c r="N33" s="79">
        <f t="shared" si="0"/>
        <v>0</v>
      </c>
      <c r="O33" s="80">
        <f t="shared" si="0"/>
        <v>0</v>
      </c>
    </row>
    <row r="34" spans="1:17">
      <c r="A34" s="82" t="s">
        <v>10</v>
      </c>
      <c r="B34" s="9"/>
      <c r="C34" s="98"/>
      <c r="D34" s="99"/>
      <c r="E34" s="100"/>
      <c r="F34" s="101"/>
      <c r="G34" s="102"/>
      <c r="H34" s="103"/>
      <c r="I34" s="71"/>
      <c r="J34" s="72"/>
      <c r="K34" s="73"/>
      <c r="L34" s="72"/>
      <c r="M34" s="74"/>
      <c r="N34" s="72"/>
      <c r="O34" s="75"/>
    </row>
    <row r="35" spans="1:17">
      <c r="A35" s="192"/>
      <c r="B35" s="193"/>
      <c r="C35" s="194"/>
      <c r="D35" s="195"/>
      <c r="E35" s="196"/>
      <c r="F35" s="197"/>
      <c r="G35" s="198"/>
      <c r="H35" s="199"/>
      <c r="I35" s="200"/>
      <c r="J35" s="200"/>
      <c r="K35" s="201"/>
      <c r="L35" s="202"/>
      <c r="M35" s="200"/>
      <c r="N35" s="203">
        <f>J35-M35</f>
        <v>0</v>
      </c>
      <c r="O35" s="204">
        <f>L35-M35</f>
        <v>0</v>
      </c>
      <c r="P35" s="205" t="str">
        <f>C35&amp;D35&amp;E35</f>
        <v/>
      </c>
      <c r="Q35" s="206"/>
    </row>
    <row r="36" spans="1:17" ht="0.75" customHeight="1">
      <c r="A36" s="64"/>
      <c r="B36" s="59"/>
      <c r="C36" s="113"/>
      <c r="D36" s="114"/>
      <c r="E36" s="115"/>
      <c r="F36" s="110"/>
      <c r="G36" s="111"/>
      <c r="H36" s="112"/>
      <c r="I36" s="61"/>
      <c r="J36" s="62"/>
      <c r="K36" s="60"/>
      <c r="L36" s="62"/>
      <c r="M36" s="61"/>
      <c r="N36" s="62"/>
      <c r="O36" s="63"/>
    </row>
    <row r="37" spans="1:17">
      <c r="A37" s="13"/>
      <c r="B37" s="10"/>
      <c r="C37" s="10"/>
      <c r="D37" s="10"/>
      <c r="E37" s="10"/>
      <c r="F37" s="10"/>
      <c r="G37" s="10"/>
      <c r="H37" s="10"/>
      <c r="I37" s="10"/>
      <c r="J37" s="11"/>
      <c r="K37" s="11"/>
      <c r="L37" s="11"/>
      <c r="M37" s="11"/>
      <c r="N37" s="11"/>
      <c r="O37" s="11" t="s">
        <v>65</v>
      </c>
    </row>
    <row r="38" spans="1:17" ht="15.75" thickBot="1">
      <c r="A38" s="3" t="s">
        <v>25</v>
      </c>
      <c r="B38" s="6" t="s">
        <v>7</v>
      </c>
      <c r="C38" s="175" t="s">
        <v>24</v>
      </c>
      <c r="D38" s="176"/>
      <c r="E38" s="177"/>
      <c r="F38" s="135" t="s">
        <v>23</v>
      </c>
      <c r="G38" s="140"/>
      <c r="H38" s="136"/>
      <c r="I38" s="5" t="s">
        <v>22</v>
      </c>
      <c r="J38" s="6" t="s">
        <v>21</v>
      </c>
      <c r="K38" s="7" t="s">
        <v>20</v>
      </c>
      <c r="L38" s="6" t="s">
        <v>17</v>
      </c>
      <c r="M38" s="37" t="s">
        <v>16</v>
      </c>
      <c r="N38" s="6" t="s">
        <v>18</v>
      </c>
      <c r="O38" s="6" t="s">
        <v>19</v>
      </c>
    </row>
    <row r="39" spans="1:17" ht="45.75">
      <c r="A39" s="65" t="s">
        <v>66</v>
      </c>
      <c r="B39" s="8" t="s">
        <v>67</v>
      </c>
      <c r="C39" s="172" t="s">
        <v>9</v>
      </c>
      <c r="D39" s="173"/>
      <c r="E39" s="174"/>
      <c r="F39" s="158">
        <f>F41+F42</f>
        <v>72234.2</v>
      </c>
      <c r="G39" s="159"/>
      <c r="H39" s="160"/>
      <c r="I39" s="68">
        <f t="shared" ref="I39:O39" si="1">I41+I42</f>
        <v>0</v>
      </c>
      <c r="J39" s="69">
        <f t="shared" si="1"/>
        <v>72234.2</v>
      </c>
      <c r="K39" s="67">
        <f t="shared" si="1"/>
        <v>0</v>
      </c>
      <c r="L39" s="69">
        <f t="shared" si="1"/>
        <v>72234.2</v>
      </c>
      <c r="M39" s="69">
        <f t="shared" si="1"/>
        <v>0</v>
      </c>
      <c r="N39" s="69">
        <f t="shared" si="1"/>
        <v>72234.2</v>
      </c>
      <c r="O39" s="70">
        <f t="shared" si="1"/>
        <v>72234.2</v>
      </c>
    </row>
    <row r="40" spans="1:17">
      <c r="A40" s="82" t="s">
        <v>10</v>
      </c>
      <c r="B40" s="9"/>
      <c r="C40" s="98"/>
      <c r="D40" s="99"/>
      <c r="E40" s="100"/>
      <c r="F40" s="101"/>
      <c r="G40" s="102"/>
      <c r="H40" s="103"/>
      <c r="I40" s="71"/>
      <c r="J40" s="72"/>
      <c r="K40" s="73"/>
      <c r="L40" s="72"/>
      <c r="M40" s="74"/>
      <c r="N40" s="72"/>
      <c r="O40" s="75"/>
    </row>
    <row r="41" spans="1:17">
      <c r="A41" s="81" t="s">
        <v>69</v>
      </c>
      <c r="B41" s="9" t="s">
        <v>68</v>
      </c>
      <c r="C41" s="98"/>
      <c r="D41" s="99"/>
      <c r="E41" s="100"/>
      <c r="F41" s="107">
        <v>72234.2</v>
      </c>
      <c r="G41" s="108"/>
      <c r="H41" s="109"/>
      <c r="I41" s="35"/>
      <c r="J41" s="35">
        <v>72234.2</v>
      </c>
      <c r="K41" s="34"/>
      <c r="L41" s="34">
        <v>72234.2</v>
      </c>
      <c r="M41" s="94"/>
      <c r="N41" s="14">
        <f>J41-M41</f>
        <v>72234.2</v>
      </c>
      <c r="O41" s="15">
        <f>L41-M41</f>
        <v>72234.2</v>
      </c>
      <c r="P41" s="57" t="str">
        <f>C41&amp;D41&amp;E41</f>
        <v/>
      </c>
      <c r="Q41" s="33"/>
    </row>
    <row r="42" spans="1:17" ht="34.5">
      <c r="A42" s="81" t="s">
        <v>70</v>
      </c>
      <c r="B42" s="76" t="s">
        <v>71</v>
      </c>
      <c r="C42" s="98"/>
      <c r="D42" s="99"/>
      <c r="E42" s="100"/>
      <c r="F42" s="183"/>
      <c r="G42" s="184"/>
      <c r="H42" s="185"/>
      <c r="I42" s="85"/>
      <c r="J42" s="85"/>
      <c r="K42" s="84"/>
      <c r="L42" s="84"/>
      <c r="M42" s="94"/>
      <c r="N42" s="86">
        <f>J42-M42</f>
        <v>0</v>
      </c>
      <c r="O42" s="87">
        <f>L42-M42</f>
        <v>0</v>
      </c>
      <c r="P42" s="57" t="str">
        <f>C42&amp;D42&amp;E42</f>
        <v/>
      </c>
      <c r="Q42" s="33"/>
    </row>
    <row r="43" spans="1:17" ht="15.75" thickBot="1">
      <c r="A43" s="83" t="s">
        <v>72</v>
      </c>
      <c r="B43" s="88" t="s">
        <v>73</v>
      </c>
      <c r="C43" s="186" t="s">
        <v>9</v>
      </c>
      <c r="D43" s="187"/>
      <c r="E43" s="188"/>
      <c r="F43" s="189">
        <f>F21+F33+F39</f>
        <v>15512553.57</v>
      </c>
      <c r="G43" s="190"/>
      <c r="H43" s="191"/>
      <c r="I43" s="90">
        <f>I21+I33+I39</f>
        <v>0</v>
      </c>
      <c r="J43" s="91">
        <f>J21+J33+J39</f>
        <v>14464008.529999999</v>
      </c>
      <c r="K43" s="89">
        <f>K21+K33+K39</f>
        <v>0</v>
      </c>
      <c r="L43" s="91">
        <f>L21+L33+L39</f>
        <v>14464008.529999999</v>
      </c>
      <c r="M43" s="91">
        <f>M21+M33+M39</f>
        <v>14391774.33</v>
      </c>
      <c r="N43" s="91">
        <f>N21+N33+N39</f>
        <v>72234.2</v>
      </c>
      <c r="O43" s="92">
        <f>O21+O33+O39</f>
        <v>72234.2</v>
      </c>
    </row>
    <row r="45" spans="1:17" s="43" customFormat="1" ht="12.75" customHeight="1">
      <c r="A45" s="43" t="s">
        <v>47</v>
      </c>
      <c r="B45" s="170"/>
      <c r="C45" s="170"/>
      <c r="D45" s="170"/>
      <c r="E45" s="58"/>
      <c r="F45" s="179"/>
      <c r="G45" s="179"/>
      <c r="H45" s="179"/>
      <c r="I45" s="179"/>
      <c r="J45" s="181" t="s">
        <v>48</v>
      </c>
      <c r="K45" s="181"/>
      <c r="L45" s="45"/>
      <c r="M45" s="179"/>
      <c r="N45" s="179"/>
      <c r="O45" s="46"/>
    </row>
    <row r="46" spans="1:17" s="43" customFormat="1" ht="12.75" customHeight="1">
      <c r="B46" s="171" t="s">
        <v>43</v>
      </c>
      <c r="C46" s="171"/>
      <c r="D46" s="171"/>
      <c r="F46" s="180" t="s">
        <v>41</v>
      </c>
      <c r="G46" s="180"/>
      <c r="H46" s="180"/>
      <c r="I46" s="180"/>
      <c r="J46" s="181" t="s">
        <v>49</v>
      </c>
      <c r="K46" s="181"/>
      <c r="L46" s="44" t="s">
        <v>43</v>
      </c>
      <c r="M46" s="171" t="s">
        <v>41</v>
      </c>
      <c r="N46" s="171"/>
    </row>
    <row r="47" spans="1:17" s="43" customFormat="1" ht="12.75" customHeight="1"/>
    <row r="48" spans="1:17" s="43" customFormat="1" ht="12.75" customHeight="1">
      <c r="A48" s="43" t="s">
        <v>42</v>
      </c>
      <c r="B48" s="170"/>
      <c r="C48" s="170"/>
      <c r="D48" s="170"/>
      <c r="E48" s="58"/>
      <c r="F48" s="179"/>
      <c r="G48" s="179"/>
      <c r="H48" s="179"/>
      <c r="I48" s="179"/>
      <c r="J48" s="182" t="s">
        <v>44</v>
      </c>
      <c r="K48" s="182"/>
      <c r="L48" s="179"/>
      <c r="M48" s="179"/>
      <c r="N48" s="179"/>
      <c r="O48" s="179"/>
    </row>
    <row r="49" spans="1:15" s="43" customFormat="1" ht="12.75" customHeight="1">
      <c r="B49" s="171" t="s">
        <v>43</v>
      </c>
      <c r="C49" s="171"/>
      <c r="D49" s="171"/>
      <c r="F49" s="180" t="s">
        <v>41</v>
      </c>
      <c r="G49" s="180"/>
      <c r="H49" s="180"/>
      <c r="I49" s="180"/>
      <c r="L49" s="171" t="s">
        <v>50</v>
      </c>
      <c r="M49" s="171"/>
      <c r="N49" s="171"/>
      <c r="O49" s="171"/>
    </row>
    <row r="50" spans="1:15" s="43" customFormat="1" ht="12.75" customHeight="1">
      <c r="J50" s="181" t="s">
        <v>51</v>
      </c>
      <c r="K50" s="181"/>
      <c r="L50" s="56"/>
      <c r="M50" s="47"/>
      <c r="N50" s="179"/>
      <c r="O50" s="179"/>
    </row>
    <row r="51" spans="1:15" s="43" customFormat="1" ht="12.75" customHeight="1">
      <c r="L51" s="44" t="s">
        <v>45</v>
      </c>
      <c r="M51" s="44" t="s">
        <v>43</v>
      </c>
      <c r="N51" s="171" t="s">
        <v>41</v>
      </c>
      <c r="O51" s="171"/>
    </row>
    <row r="52" spans="1:15" s="43" customFormat="1" ht="12.75" customHeight="1">
      <c r="A52" s="43" t="s">
        <v>46</v>
      </c>
      <c r="B52" s="179"/>
      <c r="C52" s="179"/>
      <c r="D52" s="179"/>
      <c r="E52" s="46"/>
      <c r="F52" s="45"/>
      <c r="G52" s="45"/>
      <c r="H52" s="45"/>
      <c r="I52" s="179"/>
      <c r="J52" s="179"/>
      <c r="K52" s="179"/>
      <c r="L52" s="179"/>
    </row>
    <row r="53" spans="1:15" s="43" customFormat="1" ht="12.75" customHeight="1">
      <c r="B53" s="171" t="s">
        <v>45</v>
      </c>
      <c r="C53" s="171"/>
      <c r="D53" s="171"/>
      <c r="E53" s="180" t="s">
        <v>43</v>
      </c>
      <c r="F53" s="171"/>
      <c r="G53" s="171"/>
      <c r="H53" s="171"/>
      <c r="I53" s="171" t="s">
        <v>41</v>
      </c>
      <c r="J53" s="171"/>
      <c r="K53" s="171" t="s">
        <v>52</v>
      </c>
      <c r="L53" s="171"/>
    </row>
    <row r="54" spans="1:15" s="43" customFormat="1" ht="12.75" customHeight="1"/>
    <row r="55" spans="1:15" s="43" customFormat="1" ht="12.75" customHeight="1">
      <c r="A55" s="169" t="s">
        <v>53</v>
      </c>
      <c r="B55" s="169"/>
      <c r="C55" s="169"/>
      <c r="D55" s="169"/>
    </row>
    <row r="56" spans="1:15" s="43" customFormat="1" ht="12.75" customHeight="1"/>
    <row r="57" spans="1:15" s="43" customFormat="1" ht="12.75" customHeight="1"/>
  </sheetData>
  <mergeCells count="104">
    <mergeCell ref="C30:E30"/>
    <mergeCell ref="F30:H30"/>
    <mergeCell ref="C31:E31"/>
    <mergeCell ref="F31:H31"/>
    <mergeCell ref="C43:E43"/>
    <mergeCell ref="F43:H43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F49:I49"/>
    <mergeCell ref="J45:K45"/>
    <mergeCell ref="F32:H32"/>
    <mergeCell ref="L49:O49"/>
    <mergeCell ref="F45:I45"/>
    <mergeCell ref="F46:I46"/>
    <mergeCell ref="F48:I48"/>
    <mergeCell ref="F38:H38"/>
    <mergeCell ref="F39:H39"/>
    <mergeCell ref="F40:H40"/>
    <mergeCell ref="F41:H41"/>
    <mergeCell ref="F42:H42"/>
    <mergeCell ref="J50:K50"/>
    <mergeCell ref="M45:N45"/>
    <mergeCell ref="M46:N46"/>
    <mergeCell ref="J46:K46"/>
    <mergeCell ref="J48:K48"/>
    <mergeCell ref="L48:O48"/>
    <mergeCell ref="N50:O50"/>
    <mergeCell ref="N51:O51"/>
    <mergeCell ref="B52:D52"/>
    <mergeCell ref="B53:D53"/>
    <mergeCell ref="E53:H53"/>
    <mergeCell ref="I52:J52"/>
    <mergeCell ref="I53:J53"/>
    <mergeCell ref="K52:L52"/>
    <mergeCell ref="K53:L53"/>
    <mergeCell ref="C22:E22"/>
    <mergeCell ref="A55:D55"/>
    <mergeCell ref="B45:D45"/>
    <mergeCell ref="B46:D46"/>
    <mergeCell ref="A11:C11"/>
    <mergeCell ref="C21:E21"/>
    <mergeCell ref="B49:D49"/>
    <mergeCell ref="B48:D48"/>
    <mergeCell ref="C20:E20"/>
    <mergeCell ref="A12:C12"/>
    <mergeCell ref="C38:E38"/>
    <mergeCell ref="C39:E39"/>
    <mergeCell ref="C40:E40"/>
    <mergeCell ref="C41:E41"/>
    <mergeCell ref="C42:E42"/>
    <mergeCell ref="B1:M1"/>
    <mergeCell ref="A5:C5"/>
    <mergeCell ref="A6:C6"/>
    <mergeCell ref="C15:E19"/>
    <mergeCell ref="B2:M2"/>
    <mergeCell ref="B15:B19"/>
    <mergeCell ref="E11:L11"/>
    <mergeCell ref="F19:H19"/>
    <mergeCell ref="J16:K16"/>
    <mergeCell ref="J17:J19"/>
    <mergeCell ref="I16:I19"/>
    <mergeCell ref="A7:C7"/>
    <mergeCell ref="A8:C8"/>
    <mergeCell ref="A9:C9"/>
    <mergeCell ref="E7:L7"/>
    <mergeCell ref="L16:L19"/>
    <mergeCell ref="N15:O15"/>
    <mergeCell ref="M15:M19"/>
    <mergeCell ref="N16:N19"/>
    <mergeCell ref="O16:O19"/>
    <mergeCell ref="I15:L15"/>
    <mergeCell ref="C32:E32"/>
    <mergeCell ref="C36:E36"/>
    <mergeCell ref="E6:L6"/>
    <mergeCell ref="K17:K19"/>
    <mergeCell ref="H4:J4"/>
    <mergeCell ref="E5:L5"/>
    <mergeCell ref="E8:L9"/>
    <mergeCell ref="C33:E33"/>
    <mergeCell ref="F33:H33"/>
    <mergeCell ref="A10:C10"/>
    <mergeCell ref="A13:C13"/>
    <mergeCell ref="A15:A19"/>
    <mergeCell ref="F20:H20"/>
    <mergeCell ref="F21:H21"/>
    <mergeCell ref="F22:H22"/>
    <mergeCell ref="F15:H17"/>
    <mergeCell ref="C34:E34"/>
    <mergeCell ref="F34:H34"/>
    <mergeCell ref="C35:E35"/>
    <mergeCell ref="F35:H35"/>
    <mergeCell ref="F36:H36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2009-11-17T10:22:12Z</dcterms:created>
  <dcterms:modified xsi:type="dcterms:W3CDTF">2021-09-24T06:58:54Z</dcterms:modified>
</cp:coreProperties>
</file>