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13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P29" i="1" l="1"/>
  <c r="O29" i="1"/>
  <c r="N29" i="1"/>
  <c r="P28" i="1"/>
  <c r="O28" i="1"/>
  <c r="N28" i="1"/>
  <c r="P27" i="1"/>
  <c r="O27" i="1"/>
  <c r="N27" i="1"/>
  <c r="P26" i="1"/>
  <c r="O26" i="1"/>
  <c r="N26" i="1"/>
  <c r="P25" i="1"/>
  <c r="O25" i="1"/>
  <c r="N25" i="1"/>
  <c r="P24" i="1"/>
  <c r="O24" i="1"/>
  <c r="N24" i="1"/>
  <c r="P23" i="1"/>
  <c r="O23" i="1"/>
  <c r="N23" i="1"/>
  <c r="F21" i="1"/>
  <c r="I21" i="1"/>
  <c r="J21" i="1"/>
  <c r="J42" i="1" s="1"/>
  <c r="K21" i="1"/>
  <c r="K42" i="1" s="1"/>
  <c r="L21" i="1"/>
  <c r="M21" i="1"/>
  <c r="F31" i="1"/>
  <c r="G31" i="1"/>
  <c r="H31" i="1"/>
  <c r="I31" i="1"/>
  <c r="J31" i="1"/>
  <c r="K31" i="1"/>
  <c r="L31" i="1"/>
  <c r="M31" i="1"/>
  <c r="N33" i="1"/>
  <c r="N31" i="1" s="1"/>
  <c r="O33" i="1"/>
  <c r="O31" i="1" s="1"/>
  <c r="P33" i="1"/>
  <c r="F37" i="1"/>
  <c r="I37" i="1"/>
  <c r="I42" i="1" s="1"/>
  <c r="J37" i="1"/>
  <c r="K37" i="1"/>
  <c r="L37" i="1"/>
  <c r="M37" i="1"/>
  <c r="N37" i="1"/>
  <c r="N39" i="1"/>
  <c r="O39" i="1"/>
  <c r="P39" i="1"/>
  <c r="N40" i="1"/>
  <c r="O40" i="1"/>
  <c r="N41" i="1"/>
  <c r="O41" i="1"/>
  <c r="O37" i="1" s="1"/>
  <c r="P41" i="1"/>
  <c r="O21" i="1" l="1"/>
  <c r="O42" i="1" s="1"/>
  <c r="M42" i="1"/>
  <c r="L42" i="1"/>
  <c r="F42" i="1"/>
  <c r="N21" i="1"/>
  <c r="N42" i="1" s="1"/>
</calcChain>
</file>

<file path=xl/sharedStrings.xml><?xml version="1.0" encoding="utf-8"?>
<sst xmlns="http://schemas.openxmlformats.org/spreadsheetml/2006/main" count="146" uniqueCount="111">
  <si>
    <t xml:space="preserve"> ОТЧЕТ</t>
  </si>
  <si>
    <t>КОДЫ</t>
  </si>
  <si>
    <t>Единица измерения: руб</t>
  </si>
  <si>
    <t xml:space="preserve">383 </t>
  </si>
  <si>
    <t>Не исполнено</t>
  </si>
  <si>
    <t>Наименование показателя</t>
  </si>
  <si>
    <t>всего</t>
  </si>
  <si>
    <t>2</t>
  </si>
  <si>
    <t>200</t>
  </si>
  <si>
    <t>х</t>
  </si>
  <si>
    <t xml:space="preserve">в том числе: </t>
  </si>
  <si>
    <t>Код
стро-
ки</t>
  </si>
  <si>
    <t>год</t>
  </si>
  <si>
    <t>Исполнено
денежных
обязательств</t>
  </si>
  <si>
    <t>принятых
денежных
обязательств</t>
  </si>
  <si>
    <t xml:space="preserve">на </t>
  </si>
  <si>
    <t>9</t>
  </si>
  <si>
    <t>8</t>
  </si>
  <si>
    <t>10</t>
  </si>
  <si>
    <t>11</t>
  </si>
  <si>
    <t>7</t>
  </si>
  <si>
    <t>6</t>
  </si>
  <si>
    <t>5</t>
  </si>
  <si>
    <t>4</t>
  </si>
  <si>
    <t>3</t>
  </si>
  <si>
    <t>1</t>
  </si>
  <si>
    <t>по ОКПО</t>
  </si>
  <si>
    <t>Форма по ОКУД</t>
  </si>
  <si>
    <t>по ОКЕИ</t>
  </si>
  <si>
    <t>Код
вида
расходов
(выбытий)</t>
  </si>
  <si>
    <t>принятых
обязательств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</si>
  <si>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</si>
  <si>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</si>
  <si>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</si>
  <si>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</si>
  <si>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</si>
  <si>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 xml:space="preserve">Вид финансового обеспечения </t>
  </si>
  <si>
    <t>(деятельности) учреждения</t>
  </si>
  <si>
    <t>0503738</t>
  </si>
  <si>
    <t>Дата</t>
  </si>
  <si>
    <t>Глава по БК</t>
  </si>
  <si>
    <t>(расшифровка подписи)</t>
  </si>
  <si>
    <t>Главный бухгалтер</t>
  </si>
  <si>
    <t>(подпись)</t>
  </si>
  <si>
    <t>Централизованная бухгалтерия</t>
  </si>
  <si>
    <t>(должность)</t>
  </si>
  <si>
    <t>Исполнитель</t>
  </si>
  <si>
    <t>Руководитель</t>
  </si>
  <si>
    <t>Руководитель финансово-</t>
  </si>
  <si>
    <t>экономической службы</t>
  </si>
  <si>
    <t>(наименование, ОГРН, ИНН,КПП, местонахождение )</t>
  </si>
  <si>
    <t>Руководитель (уполномоченное лицо)</t>
  </si>
  <si>
    <t>(телефон, e-mail)</t>
  </si>
  <si>
    <t>"______" _________________________ 20_____г.</t>
  </si>
  <si>
    <t>по ОКТМО</t>
  </si>
  <si>
    <t>Периодичность: квартальная, годовая</t>
  </si>
  <si>
    <t>об обязательствах учреждения</t>
  </si>
  <si>
    <t>Обязательства</t>
  </si>
  <si>
    <t>принимаемые обязательства</t>
  </si>
  <si>
    <t>принятые обязательства</t>
  </si>
  <si>
    <t>из них с применением конкурентных способов</t>
  </si>
  <si>
    <t>денежные обязательства</t>
  </si>
  <si>
    <t>1. Обязательства текущего (отчетного) финансового года по расходам, всего</t>
  </si>
  <si>
    <t>510</t>
  </si>
  <si>
    <t>2. Обязательства текущего (отчетного) финансового года по выплатам источников финансирования дефицита учреждения, всего</t>
  </si>
  <si>
    <t>Форма 0503738 с. 2</t>
  </si>
  <si>
    <t>3. Обязательства финансовых годов, следующих за текущим (отчетным) финансовым годом, всего</t>
  </si>
  <si>
    <t>900</t>
  </si>
  <si>
    <t>910</t>
  </si>
  <si>
    <t>по расходам</t>
  </si>
  <si>
    <t>по выплатам источников финансирования дефицита учреждения</t>
  </si>
  <si>
    <t>920</t>
  </si>
  <si>
    <t>Итого</t>
  </si>
  <si>
    <t>999</t>
  </si>
  <si>
    <t xml:space="preserve">Утверждено
плановых
назначений на </t>
  </si>
  <si>
    <t>911</t>
  </si>
  <si>
    <t>из них:
по отложенным обязательствам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</si>
  <si>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</si>
  <si>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</si>
  <si>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</si>
  <si>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</si>
  <si>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</si>
  <si>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</si>
  <si>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</si>
  <si>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</si>
  <si>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</si>
  <si>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</si>
  <si>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glbuhg2</t>
  </si>
  <si>
    <t>ruk3</t>
  </si>
  <si>
    <t>31694344</t>
  </si>
  <si>
    <t>областное автономное учреждение здравоохранения "Новгородский областной кожно-венерологический диспансер"</t>
  </si>
  <si>
    <t>01 января 2017 г.</t>
  </si>
  <si>
    <t>16</t>
  </si>
  <si>
    <t>2.собственные доходы учреждения</t>
  </si>
  <si>
    <t>ГОД</t>
  </si>
  <si>
    <t>01.01.2017</t>
  </si>
  <si>
    <t>500</t>
  </si>
  <si>
    <t>111</t>
  </si>
  <si>
    <t>Фонд оплаты труда учреждений</t>
  </si>
  <si>
    <t>112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</si>
  <si>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</si>
  <si>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</si>
  <si>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</si>
  <si>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Прочая закупка товаров, работ и услуг для обеспечения государственных (муниципальных) нужд</t>
  </si>
  <si>
    <t>244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</si>
  <si>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</si>
  <si>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</si>
  <si>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</si>
  <si>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</si>
  <si>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Уплата иных платежей</t>
  </si>
  <si>
    <t>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</si>
</sst>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;\ \-\ #,##0.00;\ \-"/>
  </numFmts>
  <fonts count="26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22"/>
      </patternFill>
    </fill>
    <fill>
      <patternFill patternType="lightGray"/>
    </fill>
    <fill>
      <patternFill patternType="lightGray">
        <bgColor indexed="27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213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24" borderId="15" xfId="0" applyNumberFormat="1" applyFont="1" applyFill="1" applyBorder="1" applyAlignment="1">
      <alignment horizontal="center"/>
    </xf>
    <xf numFmtId="49" fontId="2" fillId="24" borderId="16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wrapText="1" indent="2"/>
    </xf>
    <xf numFmtId="165" fontId="2" fillId="25" borderId="10" xfId="0" applyNumberFormat="1" applyFont="1" applyFill="1" applyBorder="1" applyAlignment="1">
      <alignment horizontal="right"/>
    </xf>
    <xf numFmtId="165" fontId="2" fillId="25" borderId="17" xfId="0" applyNumberFormat="1" applyFont="1" applyFill="1" applyBorder="1" applyAlignment="1">
      <alignment horizontal="right"/>
    </xf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Protection="1"/>
    <xf numFmtId="49" fontId="3" fillId="0" borderId="0" xfId="0" applyNumberFormat="1" applyFont="1" applyProtection="1"/>
    <xf numFmtId="49" fontId="2" fillId="0" borderId="0" xfId="0" applyNumberFormat="1" applyFont="1" applyAlignment="1" applyProtection="1">
      <alignment horizontal="right" indent="1"/>
    </xf>
    <xf numFmtId="49" fontId="21" fillId="0" borderId="0" xfId="0" applyNumberFormat="1" applyFont="1" applyProtection="1"/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Border="1" applyProtection="1"/>
    <xf numFmtId="49" fontId="2" fillId="0" borderId="0" xfId="0" applyNumberFormat="1" applyFont="1" applyAlignment="1" applyProtection="1">
      <alignment horizontal="right"/>
    </xf>
    <xf numFmtId="49" fontId="2" fillId="0" borderId="0" xfId="0" applyNumberFormat="1" applyFont="1" applyBorder="1" applyAlignment="1">
      <alignment horizontal="left"/>
    </xf>
    <xf numFmtId="49" fontId="21" fillId="0" borderId="11" xfId="0" applyNumberFormat="1" applyFont="1" applyBorder="1" applyAlignment="1">
      <alignment horizontal="left"/>
    </xf>
    <xf numFmtId="49" fontId="2" fillId="0" borderId="0" xfId="0" applyNumberFormat="1" applyFont="1" applyAlignment="1" applyProtection="1"/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/>
    </xf>
    <xf numFmtId="49" fontId="1" fillId="0" borderId="11" xfId="0" applyNumberFormat="1" applyFont="1" applyBorder="1" applyAlignment="1" applyProtection="1"/>
    <xf numFmtId="0" fontId="21" fillId="0" borderId="0" xfId="0" applyFont="1" applyBorder="1" applyAlignment="1" applyProtection="1"/>
    <xf numFmtId="49" fontId="2" fillId="0" borderId="21" xfId="0" applyNumberFormat="1" applyFont="1" applyBorder="1" applyAlignment="1" applyProtection="1">
      <alignment horizontal="right"/>
    </xf>
    <xf numFmtId="0" fontId="0" fillId="0" borderId="0" xfId="0" applyNumberFormat="1"/>
    <xf numFmtId="165" fontId="2" fillId="0" borderId="22" xfId="0" applyNumberFormat="1" applyFont="1" applyBorder="1" applyAlignment="1" applyProtection="1">
      <alignment horizontal="right"/>
      <protection locked="0"/>
    </xf>
    <xf numFmtId="165" fontId="2" fillId="0" borderId="23" xfId="0" applyNumberFormat="1" applyFont="1" applyBorder="1" applyAlignment="1" applyProtection="1">
      <alignment horizontal="right"/>
      <protection locked="0"/>
    </xf>
    <xf numFmtId="49" fontId="1" fillId="0" borderId="0" xfId="0" applyNumberFormat="1" applyFont="1" applyBorder="1" applyAlignment="1" applyProtection="1"/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 indent="1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25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righ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26" xfId="0" applyFont="1" applyBorder="1" applyAlignment="1"/>
    <xf numFmtId="0" fontId="21" fillId="0" borderId="0" xfId="0" applyFont="1" applyBorder="1" applyAlignment="1"/>
    <xf numFmtId="0" fontId="21" fillId="0" borderId="26" xfId="0" applyFont="1" applyBorder="1"/>
    <xf numFmtId="49" fontId="23" fillId="0" borderId="0" xfId="0" applyNumberFormat="1" applyFont="1" applyAlignment="1" applyProtection="1">
      <alignment horizontal="left"/>
    </xf>
    <xf numFmtId="49" fontId="23" fillId="0" borderId="0" xfId="0" applyNumberFormat="1" applyFont="1" applyAlignment="1" applyProtection="1"/>
    <xf numFmtId="0" fontId="24" fillId="0" borderId="0" xfId="0" applyFont="1"/>
    <xf numFmtId="49" fontId="1" fillId="0" borderId="0" xfId="0" applyNumberFormat="1" applyFont="1" applyAlignment="1" applyProtection="1">
      <alignment horizontal="left"/>
    </xf>
    <xf numFmtId="49" fontId="2" fillId="0" borderId="13" xfId="0" applyNumberFormat="1" applyFont="1" applyBorder="1" applyAlignment="1" applyProtection="1">
      <alignment horizontal="center"/>
    </xf>
    <xf numFmtId="14" fontId="2" fillId="0" borderId="19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0" fontId="21" fillId="0" borderId="26" xfId="0" applyFont="1" applyBorder="1" applyProtection="1">
      <protection locked="0"/>
    </xf>
    <xf numFmtId="49" fontId="0" fillId="0" borderId="0" xfId="0" applyNumberFormat="1"/>
    <xf numFmtId="0" fontId="21" fillId="0" borderId="0" xfId="0" applyFont="1" applyBorder="1"/>
    <xf numFmtId="49" fontId="2" fillId="24" borderId="27" xfId="0" applyNumberFormat="1" applyFont="1" applyFill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left" indent="2"/>
    </xf>
    <xf numFmtId="49" fontId="2" fillId="24" borderId="28" xfId="0" applyNumberFormat="1" applyFont="1" applyFill="1" applyBorder="1" applyAlignment="1">
      <alignment horizontal="left" wrapText="1"/>
    </xf>
    <xf numFmtId="49" fontId="2" fillId="24" borderId="29" xfId="0" applyNumberFormat="1" applyFont="1" applyFill="1" applyBorder="1" applyAlignment="1">
      <alignment horizontal="left" wrapText="1"/>
    </xf>
    <xf numFmtId="165" fontId="2" fillId="26" borderId="30" xfId="0" applyNumberFormat="1" applyFont="1" applyFill="1" applyBorder="1" applyAlignment="1">
      <alignment horizontal="right"/>
    </xf>
    <xf numFmtId="165" fontId="2" fillId="26" borderId="31" xfId="0" applyNumberFormat="1" applyFont="1" applyFill="1" applyBorder="1" applyAlignment="1">
      <alignment horizontal="right"/>
    </xf>
    <xf numFmtId="165" fontId="2" fillId="26" borderId="32" xfId="0" applyNumberFormat="1" applyFont="1" applyFill="1" applyBorder="1" applyAlignment="1">
      <alignment horizontal="right"/>
    </xf>
    <xf numFmtId="165" fontId="2" fillId="26" borderId="33" xfId="0" applyNumberFormat="1" applyFont="1" applyFill="1" applyBorder="1" applyAlignment="1">
      <alignment horizontal="right"/>
    </xf>
    <xf numFmtId="49" fontId="2" fillId="24" borderId="34" xfId="0" applyNumberFormat="1" applyFont="1" applyFill="1" applyBorder="1" applyAlignment="1">
      <alignment horizontal="right"/>
    </xf>
    <xf numFmtId="0" fontId="2" fillId="24" borderId="34" xfId="0" applyFont="1" applyFill="1" applyBorder="1" applyAlignment="1">
      <alignment horizontal="right"/>
    </xf>
    <xf numFmtId="0" fontId="2" fillId="24" borderId="35" xfId="0" applyFont="1" applyFill="1" applyBorder="1" applyAlignment="1">
      <alignment horizontal="right"/>
    </xf>
    <xf numFmtId="0" fontId="2" fillId="24" borderId="36" xfId="0" applyFont="1" applyFill="1" applyBorder="1" applyAlignment="1">
      <alignment horizontal="right"/>
    </xf>
    <xf numFmtId="0" fontId="2" fillId="24" borderId="37" xfId="0" applyFont="1" applyFill="1" applyBorder="1" applyAlignment="1">
      <alignment horizontal="right"/>
    </xf>
    <xf numFmtId="49" fontId="2" fillId="24" borderId="38" xfId="0" applyNumberFormat="1" applyFont="1" applyFill="1" applyBorder="1" applyAlignment="1">
      <alignment horizontal="center"/>
    </xf>
    <xf numFmtId="165" fontId="2" fillId="26" borderId="39" xfId="0" applyNumberFormat="1" applyFont="1" applyFill="1" applyBorder="1" applyAlignment="1">
      <alignment horizontal="right"/>
    </xf>
    <xf numFmtId="165" fontId="2" fillId="26" borderId="11" xfId="0" applyNumberFormat="1" applyFont="1" applyFill="1" applyBorder="1" applyAlignment="1">
      <alignment horizontal="right"/>
    </xf>
    <xf numFmtId="165" fontId="2" fillId="26" borderId="40" xfId="0" applyNumberFormat="1" applyFont="1" applyFill="1" applyBorder="1" applyAlignment="1">
      <alignment horizontal="right"/>
    </xf>
    <xf numFmtId="165" fontId="2" fillId="26" borderId="29" xfId="0" applyNumberFormat="1" applyFont="1" applyFill="1" applyBorder="1" applyAlignment="1">
      <alignment horizontal="right"/>
    </xf>
    <xf numFmtId="49" fontId="2" fillId="24" borderId="41" xfId="0" applyNumberFormat="1" applyFont="1" applyFill="1" applyBorder="1" applyAlignment="1">
      <alignment horizontal="left" wrapText="1" indent="1"/>
    </xf>
    <xf numFmtId="49" fontId="2" fillId="24" borderId="42" xfId="0" applyNumberFormat="1" applyFont="1" applyFill="1" applyBorder="1" applyAlignment="1">
      <alignment horizontal="left" wrapText="1" indent="1"/>
    </xf>
    <xf numFmtId="49" fontId="2" fillId="0" borderId="39" xfId="0" applyNumberFormat="1" applyFont="1" applyFill="1" applyBorder="1" applyAlignment="1">
      <alignment horizontal="right" wrapText="1" indent="1"/>
    </xf>
    <xf numFmtId="165" fontId="2" fillId="0" borderId="14" xfId="0" applyNumberFormat="1" applyFont="1" applyBorder="1" applyAlignment="1" applyProtection="1">
      <alignment horizontal="right"/>
      <protection locked="0"/>
    </xf>
    <xf numFmtId="165" fontId="2" fillId="0" borderId="12" xfId="0" applyNumberFormat="1" applyFont="1" applyBorder="1" applyAlignment="1" applyProtection="1">
      <alignment horizontal="right"/>
      <protection locked="0"/>
    </xf>
    <xf numFmtId="165" fontId="2" fillId="25" borderId="24" xfId="0" applyNumberFormat="1" applyFont="1" applyFill="1" applyBorder="1" applyAlignment="1">
      <alignment horizontal="right"/>
    </xf>
    <xf numFmtId="165" fontId="2" fillId="25" borderId="28" xfId="0" applyNumberFormat="1" applyFont="1" applyFill="1" applyBorder="1" applyAlignment="1">
      <alignment horizontal="right"/>
    </xf>
    <xf numFmtId="49" fontId="2" fillId="24" borderId="43" xfId="0" applyNumberFormat="1" applyFont="1" applyFill="1" applyBorder="1" applyAlignment="1">
      <alignment horizontal="center"/>
    </xf>
    <xf numFmtId="165" fontId="2" fillId="26" borderId="44" xfId="0" applyNumberFormat="1" applyFont="1" applyFill="1" applyBorder="1" applyAlignment="1">
      <alignment horizontal="right"/>
    </xf>
    <xf numFmtId="165" fontId="2" fillId="26" borderId="45" xfId="0" applyNumberFormat="1" applyFont="1" applyFill="1" applyBorder="1" applyAlignment="1">
      <alignment horizontal="right"/>
    </xf>
    <xf numFmtId="165" fontId="2" fillId="26" borderId="13" xfId="0" applyNumberFormat="1" applyFont="1" applyFill="1" applyBorder="1" applyAlignment="1">
      <alignment horizontal="right"/>
    </xf>
    <xf numFmtId="165" fontId="2" fillId="26" borderId="46" xfId="0" applyNumberFormat="1" applyFont="1" applyFill="1" applyBorder="1" applyAlignment="1">
      <alignment horizontal="right"/>
    </xf>
    <xf numFmtId="165" fontId="2" fillId="0" borderId="10" xfId="0" applyNumberFormat="1" applyFont="1" applyBorder="1" applyAlignment="1" applyProtection="1">
      <alignment horizontal="right"/>
      <protection locked="0"/>
    </xf>
    <xf numFmtId="165" fontId="2" fillId="27" borderId="10" xfId="0" applyNumberFormat="1" applyFont="1" applyFill="1" applyBorder="1" applyAlignment="1" applyProtection="1">
      <alignment horizontal="right"/>
    </xf>
    <xf numFmtId="49" fontId="2" fillId="24" borderId="41" xfId="0" applyNumberFormat="1" applyFont="1" applyFill="1" applyBorder="1" applyAlignment="1">
      <alignment horizontal="left" wrapText="1" indent="2"/>
    </xf>
    <xf numFmtId="49" fontId="2" fillId="24" borderId="47" xfId="0" applyNumberFormat="1" applyFont="1" applyFill="1" applyBorder="1" applyAlignment="1">
      <alignment horizontal="center"/>
    </xf>
    <xf numFmtId="49" fontId="21" fillId="0" borderId="0" xfId="0" applyNumberFormat="1" applyFont="1"/>
    <xf numFmtId="49" fontId="21" fillId="0" borderId="0" xfId="0" applyNumberFormat="1" applyFont="1" applyAlignment="1">
      <alignment horizontal="left"/>
    </xf>
    <xf numFmtId="165" fontId="2" fillId="0" borderId="22" xfId="0" applyNumberFormat="1" applyFont="1" applyBorder="1" applyAlignment="1" applyProtection="1">
      <alignment horizontal="right"/>
      <protection locked="0"/>
    </xf>
    <xf numFmtId="165" fontId="2" fillId="0" borderId="23" xfId="0" applyNumberFormat="1" applyFont="1" applyBorder="1" applyAlignment="1" applyProtection="1">
      <alignment horizontal="right"/>
      <protection locked="0"/>
    </xf>
    <xf numFmtId="49" fontId="2" fillId="28" borderId="41" xfId="0" applyNumberFormat="1" applyFont="1" applyFill="1" applyBorder="1" applyAlignment="1">
      <alignment horizontal="left" wrapText="1" indent="1"/>
    </xf>
    <xf numFmtId="49" fontId="2" fillId="28" borderId="16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 applyProtection="1">
      <alignment horizontal="right"/>
      <protection locked="0"/>
    </xf>
    <xf numFmtId="165" fontId="2" fillId="29" borderId="22" xfId="0" applyNumberFormat="1" applyFont="1" applyFill="1" applyBorder="1" applyAlignment="1" applyProtection="1">
      <alignment horizontal="right"/>
      <protection locked="0"/>
    </xf>
    <xf numFmtId="165" fontId="2" fillId="29" borderId="10" xfId="0" applyNumberFormat="1" applyFont="1" applyFill="1" applyBorder="1" applyAlignment="1" applyProtection="1">
      <alignment horizontal="right"/>
      <protection locked="0"/>
    </xf>
    <xf numFmtId="165" fontId="2" fillId="30" borderId="10" xfId="0" applyNumberFormat="1" applyFont="1" applyFill="1" applyBorder="1" applyAlignment="1">
      <alignment horizontal="right"/>
    </xf>
    <xf numFmtId="165" fontId="2" fillId="30" borderId="17" xfId="0" applyNumberFormat="1" applyFont="1" applyFill="1" applyBorder="1" applyAlignment="1">
      <alignment horizontal="right"/>
    </xf>
    <xf numFmtId="49" fontId="0" fillId="29" borderId="0" xfId="0" applyNumberFormat="1" applyFill="1"/>
    <xf numFmtId="0" fontId="0" fillId="29" borderId="0" xfId="0" applyNumberFormat="1" applyFill="1"/>
    <xf numFmtId="49" fontId="2" fillId="0" borderId="22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165" fontId="2" fillId="0" borderId="22" xfId="0" applyNumberFormat="1" applyFont="1" applyBorder="1" applyAlignment="1" applyProtection="1">
      <alignment horizontal="right"/>
      <protection locked="0"/>
    </xf>
    <xf numFmtId="165" fontId="2" fillId="0" borderId="48" xfId="0" applyNumberFormat="1" applyFont="1" applyBorder="1" applyAlignment="1" applyProtection="1">
      <alignment horizontal="right"/>
      <protection locked="0"/>
    </xf>
    <xf numFmtId="165" fontId="2" fillId="0" borderId="23" xfId="0" applyNumberFormat="1" applyFont="1" applyBorder="1" applyAlignment="1" applyProtection="1">
      <alignment horizontal="right"/>
      <protection locked="0"/>
    </xf>
    <xf numFmtId="49" fontId="2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left"/>
    </xf>
    <xf numFmtId="0" fontId="21" fillId="0" borderId="0" xfId="0" applyFont="1" applyAlignment="1" applyProtection="1"/>
    <xf numFmtId="49" fontId="2" fillId="0" borderId="14" xfId="0" applyNumberFormat="1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left" wrapText="1"/>
      <protection locked="0"/>
    </xf>
    <xf numFmtId="49" fontId="21" fillId="0" borderId="48" xfId="0" applyNumberFormat="1" applyFont="1" applyBorder="1" applyAlignment="1" applyProtection="1">
      <alignment horizontal="left" wrapText="1"/>
      <protection locked="0"/>
    </xf>
    <xf numFmtId="49" fontId="2" fillId="0" borderId="24" xfId="0" applyNumberFormat="1" applyFont="1" applyBorder="1" applyAlignment="1">
      <alignment horizontal="center" vertical="center" wrapText="1"/>
    </xf>
    <xf numFmtId="49" fontId="21" fillId="0" borderId="40" xfId="0" applyNumberFormat="1" applyFont="1" applyBorder="1" applyAlignment="1">
      <alignment horizontal="center" vertical="center" wrapText="1"/>
    </xf>
    <xf numFmtId="49" fontId="21" fillId="0" borderId="3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26" xfId="0" applyNumberFormat="1" applyFont="1" applyBorder="1" applyAlignment="1" applyProtection="1">
      <alignment horizontal="left"/>
      <protection locked="0"/>
    </xf>
    <xf numFmtId="49" fontId="2" fillId="0" borderId="49" xfId="0" applyNumberFormat="1" applyFont="1" applyBorder="1" applyAlignment="1" applyProtection="1">
      <alignment horizontal="left" wrapText="1"/>
      <protection locked="0"/>
    </xf>
    <xf numFmtId="49" fontId="2" fillId="0" borderId="26" xfId="0" applyNumberFormat="1" applyFont="1" applyBorder="1" applyAlignment="1" applyProtection="1">
      <alignment horizontal="left" wrapText="1"/>
      <protection locked="0"/>
    </xf>
    <xf numFmtId="49" fontId="2" fillId="0" borderId="24" xfId="0" applyNumberFormat="1" applyFont="1" applyBorder="1" applyAlignment="1">
      <alignment horizontal="center" vertical="center"/>
    </xf>
    <xf numFmtId="49" fontId="21" fillId="0" borderId="40" xfId="0" applyNumberFormat="1" applyFont="1" applyBorder="1" applyAlignment="1"/>
    <xf numFmtId="49" fontId="2" fillId="0" borderId="14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/>
    </xf>
    <xf numFmtId="49" fontId="21" fillId="0" borderId="40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165" fontId="2" fillId="26" borderId="30" xfId="0" applyNumberFormat="1" applyFont="1" applyFill="1" applyBorder="1" applyAlignment="1">
      <alignment horizontal="right"/>
    </xf>
    <xf numFmtId="165" fontId="2" fillId="26" borderId="51" xfId="0" applyNumberFormat="1" applyFont="1" applyFill="1" applyBorder="1" applyAlignment="1">
      <alignment horizontal="right"/>
    </xf>
    <xf numFmtId="165" fontId="2" fillId="26" borderId="31" xfId="0" applyNumberFormat="1" applyFont="1" applyFill="1" applyBorder="1" applyAlignment="1">
      <alignment horizontal="right"/>
    </xf>
    <xf numFmtId="49" fontId="2" fillId="24" borderId="35" xfId="0" applyNumberFormat="1" applyFont="1" applyFill="1" applyBorder="1" applyAlignment="1">
      <alignment horizontal="right"/>
    </xf>
    <xf numFmtId="49" fontId="2" fillId="24" borderId="26" xfId="0" applyNumberFormat="1" applyFont="1" applyFill="1" applyBorder="1" applyAlignment="1">
      <alignment horizontal="right"/>
    </xf>
    <xf numFmtId="49" fontId="2" fillId="24" borderId="36" xfId="0" applyNumberFormat="1" applyFont="1" applyFill="1" applyBorder="1" applyAlignment="1">
      <alignment horizontal="right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49" xfId="0" applyNumberFormat="1" applyFont="1" applyBorder="1" applyAlignment="1">
      <alignment horizontal="center" wrapText="1"/>
    </xf>
    <xf numFmtId="49" fontId="21" fillId="0" borderId="12" xfId="0" applyNumberFormat="1" applyFont="1" applyBorder="1" applyAlignment="1">
      <alignment horizontal="center"/>
    </xf>
    <xf numFmtId="49" fontId="21" fillId="0" borderId="39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21" fillId="0" borderId="11" xfId="0" applyNumberFormat="1" applyFont="1" applyBorder="1" applyAlignment="1">
      <alignment horizontal="center"/>
    </xf>
    <xf numFmtId="49" fontId="2" fillId="24" borderId="35" xfId="0" applyNumberFormat="1" applyFont="1" applyFill="1" applyBorder="1" applyAlignment="1">
      <alignment horizontal="center"/>
    </xf>
    <xf numFmtId="49" fontId="2" fillId="24" borderId="26" xfId="0" applyNumberFormat="1" applyFont="1" applyFill="1" applyBorder="1" applyAlignment="1">
      <alignment horizontal="center"/>
    </xf>
    <xf numFmtId="49" fontId="2" fillId="24" borderId="36" xfId="0" applyNumberFormat="1" applyFont="1" applyFill="1" applyBorder="1" applyAlignment="1">
      <alignment horizontal="center"/>
    </xf>
    <xf numFmtId="49" fontId="21" fillId="0" borderId="34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left"/>
      <protection locked="0"/>
    </xf>
    <xf numFmtId="0" fontId="21" fillId="0" borderId="26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49" fontId="2" fillId="24" borderId="30" xfId="0" applyNumberFormat="1" applyFont="1" applyFill="1" applyBorder="1" applyAlignment="1">
      <alignment horizontal="center"/>
    </xf>
    <xf numFmtId="49" fontId="2" fillId="24" borderId="51" xfId="0" applyNumberFormat="1" applyFont="1" applyFill="1" applyBorder="1" applyAlignment="1">
      <alignment horizontal="center"/>
    </xf>
    <xf numFmtId="49" fontId="21" fillId="24" borderId="31" xfId="0" applyNumberFormat="1" applyFont="1" applyFill="1" applyBorder="1" applyAlignment="1">
      <alignment horizontal="center"/>
    </xf>
    <xf numFmtId="49" fontId="2" fillId="0" borderId="44" xfId="0" applyNumberFormat="1" applyFont="1" applyBorder="1" applyAlignment="1">
      <alignment horizontal="center" vertical="center"/>
    </xf>
    <xf numFmtId="49" fontId="21" fillId="0" borderId="50" xfId="0" applyNumberFormat="1" applyFont="1" applyBorder="1" applyAlignment="1">
      <alignment horizontal="center" vertical="center"/>
    </xf>
    <xf numFmtId="49" fontId="21" fillId="0" borderId="45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/>
    <xf numFmtId="49" fontId="2" fillId="24" borderId="39" xfId="0" applyNumberFormat="1" applyFont="1" applyFill="1" applyBorder="1" applyAlignment="1">
      <alignment horizontal="center"/>
    </xf>
    <xf numFmtId="49" fontId="2" fillId="24" borderId="0" xfId="0" applyNumberFormat="1" applyFont="1" applyFill="1" applyBorder="1" applyAlignment="1">
      <alignment horizontal="center"/>
    </xf>
    <xf numFmtId="49" fontId="21" fillId="24" borderId="11" xfId="0" applyNumberFormat="1" applyFont="1" applyFill="1" applyBorder="1" applyAlignment="1">
      <alignment horizontal="center"/>
    </xf>
    <xf numFmtId="49" fontId="2" fillId="29" borderId="22" xfId="0" applyNumberFormat="1" applyFont="1" applyFill="1" applyBorder="1" applyAlignment="1" applyProtection="1">
      <alignment horizontal="center"/>
      <protection locked="0"/>
    </xf>
    <xf numFmtId="49" fontId="2" fillId="29" borderId="48" xfId="0" applyNumberFormat="1" applyFont="1" applyFill="1" applyBorder="1" applyAlignment="1" applyProtection="1">
      <alignment horizontal="center"/>
      <protection locked="0"/>
    </xf>
    <xf numFmtId="49" fontId="2" fillId="29" borderId="23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1" fillId="0" borderId="26" xfId="0" applyFont="1" applyBorder="1" applyAlignment="1" applyProtection="1">
      <alignment horizontal="center"/>
      <protection locked="0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right" indent="1"/>
    </xf>
    <xf numFmtId="0" fontId="22" fillId="0" borderId="0" xfId="0" applyFont="1" applyAlignment="1">
      <alignment horizontal="right" indent="1"/>
    </xf>
    <xf numFmtId="164" fontId="2" fillId="0" borderId="14" xfId="0" applyNumberFormat="1" applyFont="1" applyBorder="1" applyAlignment="1">
      <alignment horizontal="center"/>
    </xf>
    <xf numFmtId="164" fontId="2" fillId="0" borderId="49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5" fontId="2" fillId="26" borderId="39" xfId="0" applyNumberFormat="1" applyFont="1" applyFill="1" applyBorder="1" applyAlignment="1">
      <alignment horizontal="right"/>
    </xf>
    <xf numFmtId="165" fontId="2" fillId="26" borderId="0" xfId="0" applyNumberFormat="1" applyFont="1" applyFill="1" applyBorder="1" applyAlignment="1">
      <alignment horizontal="right"/>
    </xf>
    <xf numFmtId="165" fontId="2" fillId="26" borderId="11" xfId="0" applyNumberFormat="1" applyFont="1" applyFill="1" applyBorder="1" applyAlignment="1">
      <alignment horizontal="right"/>
    </xf>
    <xf numFmtId="165" fontId="2" fillId="29" borderId="22" xfId="0" applyNumberFormat="1" applyFont="1" applyFill="1" applyBorder="1" applyAlignment="1" applyProtection="1">
      <alignment horizontal="right"/>
      <protection locked="0"/>
    </xf>
    <xf numFmtId="165" fontId="2" fillId="29" borderId="48" xfId="0" applyNumberFormat="1" applyFont="1" applyFill="1" applyBorder="1" applyAlignment="1" applyProtection="1">
      <alignment horizontal="right"/>
      <protection locked="0"/>
    </xf>
    <xf numFmtId="165" fontId="2" fillId="29" borderId="23" xfId="0" applyNumberFormat="1" applyFont="1" applyFill="1" applyBorder="1" applyAlignment="1" applyProtection="1">
      <alignment horizontal="right"/>
      <protection locked="0"/>
    </xf>
    <xf numFmtId="165" fontId="2" fillId="0" borderId="14" xfId="0" applyNumberFormat="1" applyFont="1" applyBorder="1" applyAlignment="1" applyProtection="1">
      <alignment horizontal="right"/>
      <protection locked="0"/>
    </xf>
    <xf numFmtId="165" fontId="2" fillId="0" borderId="49" xfId="0" applyNumberFormat="1" applyFont="1" applyBorder="1" applyAlignment="1" applyProtection="1">
      <alignment horizontal="right"/>
      <protection locked="0"/>
    </xf>
    <xf numFmtId="165" fontId="2" fillId="0" borderId="12" xfId="0" applyNumberFormat="1" applyFont="1" applyBorder="1" applyAlignment="1" applyProtection="1">
      <alignment horizontal="right"/>
      <protection locked="0"/>
    </xf>
    <xf numFmtId="49" fontId="2" fillId="24" borderId="44" xfId="0" applyNumberFormat="1" applyFont="1" applyFill="1" applyBorder="1" applyAlignment="1">
      <alignment horizontal="center"/>
    </xf>
    <xf numFmtId="49" fontId="2" fillId="24" borderId="50" xfId="0" applyNumberFormat="1" applyFont="1" applyFill="1" applyBorder="1" applyAlignment="1">
      <alignment horizontal="center"/>
    </xf>
    <xf numFmtId="49" fontId="21" fillId="24" borderId="45" xfId="0" applyNumberFormat="1" applyFont="1" applyFill="1" applyBorder="1" applyAlignment="1">
      <alignment horizontal="center"/>
    </xf>
    <xf numFmtId="165" fontId="2" fillId="26" borderId="44" xfId="0" applyNumberFormat="1" applyFont="1" applyFill="1" applyBorder="1" applyAlignment="1">
      <alignment horizontal="right"/>
    </xf>
    <xf numFmtId="165" fontId="2" fillId="26" borderId="50" xfId="0" applyNumberFormat="1" applyFont="1" applyFill="1" applyBorder="1" applyAlignment="1">
      <alignment horizontal="right"/>
    </xf>
    <xf numFmtId="165" fontId="2" fillId="26" borderId="45" xfId="0" applyNumberFormat="1" applyFont="1" applyFill="1" applyBorder="1" applyAlignment="1">
      <alignment horizontal="right"/>
    </xf>
    <xf numFmtId="49" fontId="2" fillId="24" borderId="22" xfId="0" applyNumberFormat="1" applyFont="1" applyFill="1" applyBorder="1" applyAlignment="1">
      <alignment horizontal="center"/>
    </xf>
    <xf numFmtId="49" fontId="2" fillId="24" borderId="48" xfId="0" applyNumberFormat="1" applyFont="1" applyFill="1" applyBorder="1" applyAlignment="1">
      <alignment horizontal="center"/>
    </xf>
    <xf numFmtId="49" fontId="2" fillId="24" borderId="23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56"/>
  <sheetViews>
    <sheetView tabSelected="1" workbookViewId="0"/>
  </sheetViews>
  <sheetFormatPr defaultRowHeight="15" x14ac:dyDescent="0.25"/>
  <cols>
    <col min="1" max="1" width="28.7109375" customWidth="1"/>
    <col min="2" max="2" width="4.28515625" customWidth="1"/>
    <col min="3" max="3" width="3.42578125" customWidth="1"/>
    <col min="4" max="4" width="6.85546875" customWidth="1"/>
    <col min="5" max="5" width="3.42578125" customWidth="1"/>
    <col min="6" max="6" width="5.7109375" customWidth="1"/>
    <col min="7" max="7" width="4.7109375" customWidth="1"/>
    <col min="8" max="8" width="5.7109375" customWidth="1"/>
    <col min="9" max="15" width="16.28515625" customWidth="1"/>
    <col min="16" max="17" width="9.140625" hidden="1" customWidth="1"/>
  </cols>
  <sheetData>
    <row r="1" spans="1:17" s="50" customFormat="1" ht="12.75" customHeight="1" x14ac:dyDescent="0.2">
      <c r="A1" s="48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49"/>
      <c r="O1" s="36"/>
      <c r="P1" s="98"/>
      <c r="Q1" s="98"/>
    </row>
    <row r="2" spans="1:17" s="50" customFormat="1" ht="12.75" customHeight="1" thickBot="1" x14ac:dyDescent="0.25">
      <c r="A2" s="51"/>
      <c r="B2" s="116" t="s">
        <v>56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  <c r="N2" s="30"/>
      <c r="O2" s="52" t="s">
        <v>1</v>
      </c>
      <c r="P2" s="98"/>
      <c r="Q2" s="98" t="s">
        <v>77</v>
      </c>
    </row>
    <row r="3" spans="1:17" ht="12.75" customHeight="1" x14ac:dyDescent="0.25">
      <c r="A3" s="16"/>
      <c r="B3" s="17"/>
      <c r="C3" s="17"/>
      <c r="D3" s="17"/>
      <c r="E3" s="18"/>
      <c r="F3" s="18"/>
      <c r="G3" s="18"/>
      <c r="H3" s="17"/>
      <c r="I3" s="17"/>
      <c r="J3" s="17"/>
      <c r="K3" s="17"/>
      <c r="L3" s="26"/>
      <c r="M3" s="31"/>
      <c r="N3" s="32" t="s">
        <v>27</v>
      </c>
      <c r="O3" s="27" t="s">
        <v>38</v>
      </c>
      <c r="P3" s="98" t="s">
        <v>22</v>
      </c>
      <c r="Q3" s="98" t="s">
        <v>78</v>
      </c>
    </row>
    <row r="4" spans="1:17" ht="12.75" customHeight="1" x14ac:dyDescent="0.25">
      <c r="A4" s="16"/>
      <c r="B4" s="17"/>
      <c r="C4" s="17"/>
      <c r="D4" s="17"/>
      <c r="E4" s="17"/>
      <c r="F4" s="20"/>
      <c r="G4" s="21" t="s">
        <v>15</v>
      </c>
      <c r="H4" s="132" t="s">
        <v>91</v>
      </c>
      <c r="I4" s="132"/>
      <c r="J4" s="132"/>
      <c r="K4" s="17"/>
      <c r="L4" s="17"/>
      <c r="M4" s="19"/>
      <c r="N4" s="23" t="s">
        <v>39</v>
      </c>
      <c r="O4" s="53">
        <v>42736</v>
      </c>
      <c r="P4" s="98" t="s">
        <v>96</v>
      </c>
      <c r="Q4" s="98" t="s">
        <v>79</v>
      </c>
    </row>
    <row r="5" spans="1:17" x14ac:dyDescent="0.25">
      <c r="A5" s="117" t="s">
        <v>31</v>
      </c>
      <c r="B5" s="118"/>
      <c r="C5" s="118"/>
      <c r="D5" s="17"/>
      <c r="E5" s="133" t="s">
        <v>90</v>
      </c>
      <c r="F5" s="133"/>
      <c r="G5" s="133"/>
      <c r="H5" s="133"/>
      <c r="I5" s="133"/>
      <c r="J5" s="133"/>
      <c r="K5" s="133"/>
      <c r="L5" s="133"/>
      <c r="M5" s="39"/>
      <c r="N5" s="32" t="s">
        <v>26</v>
      </c>
      <c r="O5" s="55" t="s">
        <v>89</v>
      </c>
      <c r="P5" s="98" t="s">
        <v>95</v>
      </c>
      <c r="Q5" s="98" t="s">
        <v>80</v>
      </c>
    </row>
    <row r="6" spans="1:17" ht="22.5" customHeight="1" x14ac:dyDescent="0.25">
      <c r="A6" s="117" t="s">
        <v>32</v>
      </c>
      <c r="B6" s="118"/>
      <c r="C6" s="118"/>
      <c r="D6" s="22"/>
      <c r="E6" s="127"/>
      <c r="F6" s="128"/>
      <c r="G6" s="128"/>
      <c r="H6" s="128"/>
      <c r="I6" s="128"/>
      <c r="J6" s="128"/>
      <c r="K6" s="128"/>
      <c r="L6" s="128"/>
      <c r="M6" s="39"/>
      <c r="N6" s="32"/>
      <c r="O6" s="41"/>
      <c r="P6" s="98"/>
      <c r="Q6" s="98" t="s">
        <v>81</v>
      </c>
    </row>
    <row r="7" spans="1:17" ht="22.5" customHeight="1" x14ac:dyDescent="0.25">
      <c r="A7" s="117" t="s">
        <v>33</v>
      </c>
      <c r="B7" s="117"/>
      <c r="C7" s="117"/>
      <c r="D7" s="22"/>
      <c r="E7" s="127"/>
      <c r="F7" s="127"/>
      <c r="G7" s="127"/>
      <c r="H7" s="127"/>
      <c r="I7" s="127"/>
      <c r="J7" s="127"/>
      <c r="K7" s="127"/>
      <c r="L7" s="127"/>
      <c r="M7" s="38"/>
      <c r="N7" s="42" t="s">
        <v>54</v>
      </c>
      <c r="O7" s="54"/>
      <c r="P7" s="98" t="s">
        <v>24</v>
      </c>
      <c r="Q7" s="98" t="s">
        <v>82</v>
      </c>
    </row>
    <row r="8" spans="1:17" x14ac:dyDescent="0.25">
      <c r="A8" s="117" t="s">
        <v>34</v>
      </c>
      <c r="B8" s="117"/>
      <c r="C8" s="117"/>
      <c r="D8" s="22"/>
      <c r="E8" s="134"/>
      <c r="F8" s="134"/>
      <c r="G8" s="134"/>
      <c r="H8" s="134"/>
      <c r="I8" s="134"/>
      <c r="J8" s="134"/>
      <c r="K8" s="134"/>
      <c r="L8" s="134"/>
      <c r="M8" s="19"/>
      <c r="N8" s="23" t="s">
        <v>26</v>
      </c>
      <c r="O8" s="55"/>
      <c r="P8" s="98"/>
      <c r="Q8" s="98" t="s">
        <v>83</v>
      </c>
    </row>
    <row r="9" spans="1:17" x14ac:dyDescent="0.25">
      <c r="A9" s="117" t="s">
        <v>35</v>
      </c>
      <c r="B9" s="117"/>
      <c r="C9" s="117"/>
      <c r="D9" s="22"/>
      <c r="E9" s="135"/>
      <c r="F9" s="135"/>
      <c r="G9" s="135"/>
      <c r="H9" s="135"/>
      <c r="I9" s="135"/>
      <c r="J9" s="135"/>
      <c r="K9" s="135"/>
      <c r="L9" s="135"/>
      <c r="M9" s="19"/>
      <c r="N9" s="23" t="s">
        <v>40</v>
      </c>
      <c r="O9" s="55"/>
      <c r="P9" s="98"/>
      <c r="Q9" s="98" t="s">
        <v>84</v>
      </c>
    </row>
    <row r="10" spans="1:17" x14ac:dyDescent="0.25">
      <c r="A10" s="117" t="s">
        <v>36</v>
      </c>
      <c r="B10" s="117"/>
      <c r="C10" s="117"/>
      <c r="D10" s="22"/>
      <c r="E10" s="40"/>
      <c r="F10" s="40"/>
      <c r="G10" s="40"/>
      <c r="H10" s="40"/>
      <c r="I10" s="40"/>
      <c r="J10" s="40"/>
      <c r="K10" s="40"/>
      <c r="L10" s="40"/>
      <c r="M10" s="19"/>
      <c r="N10" s="23"/>
      <c r="O10" s="28"/>
      <c r="P10" s="98" t="s">
        <v>94</v>
      </c>
      <c r="Q10" s="98" t="s">
        <v>85</v>
      </c>
    </row>
    <row r="11" spans="1:17" x14ac:dyDescent="0.25">
      <c r="A11" s="117" t="s">
        <v>37</v>
      </c>
      <c r="B11" s="117"/>
      <c r="C11" s="117"/>
      <c r="D11" s="22"/>
      <c r="E11" s="135" t="s">
        <v>93</v>
      </c>
      <c r="F11" s="135"/>
      <c r="G11" s="135"/>
      <c r="H11" s="135"/>
      <c r="I11" s="135"/>
      <c r="J11" s="135"/>
      <c r="K11" s="135"/>
      <c r="L11" s="135"/>
      <c r="M11" s="19"/>
      <c r="N11" s="23"/>
      <c r="O11" s="28"/>
      <c r="P11" s="98"/>
      <c r="Q11" s="98" t="s">
        <v>86</v>
      </c>
    </row>
    <row r="12" spans="1:17" ht="12.75" customHeight="1" x14ac:dyDescent="0.25">
      <c r="A12" s="178" t="s">
        <v>55</v>
      </c>
      <c r="B12" s="118"/>
      <c r="C12" s="118"/>
      <c r="D12" s="17"/>
      <c r="E12" s="17"/>
      <c r="F12" s="17"/>
      <c r="G12" s="17"/>
      <c r="H12" s="17"/>
      <c r="I12" s="17"/>
      <c r="J12" s="17"/>
      <c r="K12" s="17"/>
      <c r="L12" s="17"/>
      <c r="M12" s="23"/>
      <c r="N12" s="23"/>
      <c r="O12" s="28"/>
      <c r="P12" s="98"/>
      <c r="Q12" s="98" t="s">
        <v>87</v>
      </c>
    </row>
    <row r="13" spans="1:17" ht="12.75" customHeight="1" thickBot="1" x14ac:dyDescent="0.3">
      <c r="A13" s="117" t="s">
        <v>2</v>
      </c>
      <c r="B13" s="118"/>
      <c r="C13" s="118"/>
      <c r="D13" s="17"/>
      <c r="E13" s="17"/>
      <c r="F13" s="17"/>
      <c r="G13" s="17"/>
      <c r="H13" s="17"/>
      <c r="I13" s="17"/>
      <c r="J13" s="17"/>
      <c r="K13" s="17"/>
      <c r="L13" s="17"/>
      <c r="M13" s="19"/>
      <c r="N13" s="23" t="s">
        <v>28</v>
      </c>
      <c r="O13" s="29" t="s">
        <v>3</v>
      </c>
      <c r="P13" s="98"/>
      <c r="Q13" s="98" t="s">
        <v>88</v>
      </c>
    </row>
    <row r="14" spans="1:17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8"/>
      <c r="Q14" s="98"/>
    </row>
    <row r="15" spans="1:17" x14ac:dyDescent="0.25">
      <c r="A15" s="136" t="s">
        <v>5</v>
      </c>
      <c r="B15" s="129" t="s">
        <v>11</v>
      </c>
      <c r="C15" s="119" t="s">
        <v>29</v>
      </c>
      <c r="D15" s="120"/>
      <c r="E15" s="121"/>
      <c r="F15" s="153" t="s">
        <v>74</v>
      </c>
      <c r="G15" s="154"/>
      <c r="H15" s="155"/>
      <c r="I15" s="138" t="s">
        <v>57</v>
      </c>
      <c r="J15" s="143"/>
      <c r="K15" s="143"/>
      <c r="L15" s="139"/>
      <c r="M15" s="140" t="s">
        <v>13</v>
      </c>
      <c r="N15" s="138" t="s">
        <v>4</v>
      </c>
      <c r="O15" s="139"/>
      <c r="P15" s="98"/>
      <c r="Q15" s="98"/>
    </row>
    <row r="16" spans="1:17" x14ac:dyDescent="0.25">
      <c r="A16" s="137"/>
      <c r="B16" s="142"/>
      <c r="C16" s="122"/>
      <c r="D16" s="123"/>
      <c r="E16" s="124"/>
      <c r="F16" s="156"/>
      <c r="G16" s="157"/>
      <c r="H16" s="158"/>
      <c r="I16" s="119" t="s">
        <v>58</v>
      </c>
      <c r="J16" s="165" t="s">
        <v>59</v>
      </c>
      <c r="K16" s="166"/>
      <c r="L16" s="150" t="s">
        <v>61</v>
      </c>
      <c r="M16" s="141"/>
      <c r="N16" s="129" t="s">
        <v>30</v>
      </c>
      <c r="O16" s="129" t="s">
        <v>14</v>
      </c>
      <c r="P16" s="98"/>
      <c r="Q16" s="98"/>
    </row>
    <row r="17" spans="1:17" ht="15" customHeight="1" x14ac:dyDescent="0.25">
      <c r="A17" s="137"/>
      <c r="B17" s="142"/>
      <c r="C17" s="122"/>
      <c r="D17" s="123"/>
      <c r="E17" s="124"/>
      <c r="F17" s="156"/>
      <c r="G17" s="157"/>
      <c r="H17" s="158"/>
      <c r="I17" s="167"/>
      <c r="J17" s="129" t="s">
        <v>6</v>
      </c>
      <c r="K17" s="129" t="s">
        <v>60</v>
      </c>
      <c r="L17" s="151"/>
      <c r="M17" s="141"/>
      <c r="N17" s="142"/>
      <c r="O17" s="142"/>
      <c r="P17" s="98"/>
      <c r="Q17" s="98"/>
    </row>
    <row r="18" spans="1:17" x14ac:dyDescent="0.25">
      <c r="A18" s="137"/>
      <c r="B18" s="142"/>
      <c r="C18" s="122"/>
      <c r="D18" s="123"/>
      <c r="E18" s="124"/>
      <c r="F18" s="12">
        <v>20</v>
      </c>
      <c r="G18" s="24" t="s">
        <v>92</v>
      </c>
      <c r="H18" s="25" t="s">
        <v>12</v>
      </c>
      <c r="I18" s="167"/>
      <c r="J18" s="142"/>
      <c r="K18" s="130"/>
      <c r="L18" s="151"/>
      <c r="M18" s="141"/>
      <c r="N18" s="142"/>
      <c r="O18" s="142"/>
      <c r="P18" s="98"/>
      <c r="Q18" s="98"/>
    </row>
    <row r="19" spans="1:17" x14ac:dyDescent="0.25">
      <c r="A19" s="137"/>
      <c r="B19" s="162"/>
      <c r="C19" s="122"/>
      <c r="D19" s="123"/>
      <c r="E19" s="124"/>
      <c r="F19" s="163"/>
      <c r="G19" s="164"/>
      <c r="H19" s="158"/>
      <c r="I19" s="168"/>
      <c r="J19" s="142"/>
      <c r="K19" s="131"/>
      <c r="L19" s="152"/>
      <c r="M19" s="141"/>
      <c r="N19" s="142"/>
      <c r="O19" s="142"/>
      <c r="P19" s="97"/>
      <c r="Q19" s="97"/>
    </row>
    <row r="20" spans="1:17" ht="15.75" thickBot="1" x14ac:dyDescent="0.3">
      <c r="A20" s="3" t="s">
        <v>25</v>
      </c>
      <c r="B20" s="4" t="s">
        <v>7</v>
      </c>
      <c r="C20" s="175" t="s">
        <v>24</v>
      </c>
      <c r="D20" s="176"/>
      <c r="E20" s="177"/>
      <c r="F20" s="138" t="s">
        <v>23</v>
      </c>
      <c r="G20" s="143"/>
      <c r="H20" s="139"/>
      <c r="I20" s="5" t="s">
        <v>22</v>
      </c>
      <c r="J20" s="6" t="s">
        <v>21</v>
      </c>
      <c r="K20" s="7" t="s">
        <v>20</v>
      </c>
      <c r="L20" s="6" t="s">
        <v>17</v>
      </c>
      <c r="M20" s="37" t="s">
        <v>16</v>
      </c>
      <c r="N20" s="6" t="s">
        <v>18</v>
      </c>
      <c r="O20" s="6" t="s">
        <v>19</v>
      </c>
      <c r="P20" s="97"/>
      <c r="Q20" s="97"/>
    </row>
    <row r="21" spans="1:17" ht="34.5" x14ac:dyDescent="0.25">
      <c r="A21" s="65" t="s">
        <v>62</v>
      </c>
      <c r="B21" s="8" t="s">
        <v>8</v>
      </c>
      <c r="C21" s="172" t="s">
        <v>9</v>
      </c>
      <c r="D21" s="173"/>
      <c r="E21" s="174"/>
      <c r="F21" s="144">
        <f>SUM(F23:F30)</f>
        <v>18592339.780000001</v>
      </c>
      <c r="G21" s="145"/>
      <c r="H21" s="146"/>
      <c r="I21" s="68">
        <f t="shared" ref="I21:O21" si="0">SUM(I23:I30)</f>
        <v>0</v>
      </c>
      <c r="J21" s="69">
        <f t="shared" si="0"/>
        <v>17315617.620000001</v>
      </c>
      <c r="K21" s="67">
        <f t="shared" si="0"/>
        <v>0</v>
      </c>
      <c r="L21" s="69">
        <f t="shared" si="0"/>
        <v>17315617.620000001</v>
      </c>
      <c r="M21" s="69">
        <f t="shared" si="0"/>
        <v>17315617.620000001</v>
      </c>
      <c r="N21" s="69">
        <f t="shared" si="0"/>
        <v>0</v>
      </c>
      <c r="O21" s="70">
        <f t="shared" si="0"/>
        <v>0</v>
      </c>
    </row>
    <row r="22" spans="1:17" x14ac:dyDescent="0.25">
      <c r="A22" s="82" t="s">
        <v>10</v>
      </c>
      <c r="B22" s="9"/>
      <c r="C22" s="159"/>
      <c r="D22" s="160"/>
      <c r="E22" s="161"/>
      <c r="F22" s="147"/>
      <c r="G22" s="148"/>
      <c r="H22" s="149"/>
      <c r="I22" s="71"/>
      <c r="J22" s="72"/>
      <c r="K22" s="73"/>
      <c r="L22" s="72"/>
      <c r="M22" s="74"/>
      <c r="N22" s="72"/>
      <c r="O22" s="75"/>
    </row>
    <row r="23" spans="1:17" x14ac:dyDescent="0.25">
      <c r="A23" s="81" t="s">
        <v>98</v>
      </c>
      <c r="B23" s="9" t="s">
        <v>8</v>
      </c>
      <c r="C23" s="110" t="s">
        <v>97</v>
      </c>
      <c r="D23" s="111"/>
      <c r="E23" s="112"/>
      <c r="F23" s="113">
        <v>11077484.029999999</v>
      </c>
      <c r="G23" s="114"/>
      <c r="H23" s="115"/>
      <c r="I23" s="100"/>
      <c r="J23" s="100">
        <v>10381183.85</v>
      </c>
      <c r="K23" s="99"/>
      <c r="L23" s="93">
        <v>10381183.85</v>
      </c>
      <c r="M23" s="100">
        <v>10381183.85</v>
      </c>
      <c r="N23" s="14">
        <f t="shared" ref="N23:N29" si="1">J23-M23</f>
        <v>0</v>
      </c>
      <c r="O23" s="15">
        <f t="shared" ref="O23:O29" si="2">L23-M23</f>
        <v>0</v>
      </c>
      <c r="P23" s="57" t="str">
        <f t="shared" ref="P23:P29" si="3">C23&amp;D23&amp;E23</f>
        <v>111</v>
      </c>
      <c r="Q23" s="33"/>
    </row>
    <row r="24" spans="1:17" ht="34.5" x14ac:dyDescent="0.25">
      <c r="A24" s="81" t="s">
        <v>100</v>
      </c>
      <c r="B24" s="9" t="s">
        <v>8</v>
      </c>
      <c r="C24" s="110" t="s">
        <v>99</v>
      </c>
      <c r="D24" s="111"/>
      <c r="E24" s="112"/>
      <c r="F24" s="113">
        <v>99331.14</v>
      </c>
      <c r="G24" s="114"/>
      <c r="H24" s="115"/>
      <c r="I24" s="100"/>
      <c r="J24" s="100">
        <v>99331.14</v>
      </c>
      <c r="K24" s="99"/>
      <c r="L24" s="93">
        <v>99331.14</v>
      </c>
      <c r="M24" s="100">
        <v>99331.14</v>
      </c>
      <c r="N24" s="14">
        <f t="shared" si="1"/>
        <v>0</v>
      </c>
      <c r="O24" s="15">
        <f t="shared" si="2"/>
        <v>0</v>
      </c>
      <c r="P24" s="57" t="str">
        <f t="shared" si="3"/>
        <v>112</v>
      </c>
      <c r="Q24" s="33"/>
    </row>
    <row r="25" spans="1:17" ht="57" x14ac:dyDescent="0.25">
      <c r="A25" s="81" t="s">
        <v>101</v>
      </c>
      <c r="B25" s="9" t="s">
        <v>8</v>
      </c>
      <c r="C25" s="110" t="s">
        <v>102</v>
      </c>
      <c r="D25" s="111"/>
      <c r="E25" s="112"/>
      <c r="F25" s="113">
        <v>3317055.57</v>
      </c>
      <c r="G25" s="114"/>
      <c r="H25" s="115"/>
      <c r="I25" s="100"/>
      <c r="J25" s="100">
        <v>3110699.89</v>
      </c>
      <c r="K25" s="99"/>
      <c r="L25" s="93">
        <v>3110699.89</v>
      </c>
      <c r="M25" s="100">
        <v>3110699.89</v>
      </c>
      <c r="N25" s="14">
        <f t="shared" si="1"/>
        <v>0</v>
      </c>
      <c r="O25" s="15">
        <f t="shared" si="2"/>
        <v>0</v>
      </c>
      <c r="P25" s="57" t="str">
        <f t="shared" si="3"/>
        <v>119</v>
      </c>
      <c r="Q25" s="33"/>
    </row>
    <row r="26" spans="1:17" ht="45.75" x14ac:dyDescent="0.25">
      <c r="A26" s="81" t="s">
        <v>103</v>
      </c>
      <c r="B26" s="9" t="s">
        <v>8</v>
      </c>
      <c r="C26" s="110" t="s">
        <v>104</v>
      </c>
      <c r="D26" s="111"/>
      <c r="E26" s="112"/>
      <c r="F26" s="113">
        <v>3991587.33</v>
      </c>
      <c r="G26" s="114"/>
      <c r="H26" s="115"/>
      <c r="I26" s="100"/>
      <c r="J26" s="100">
        <v>3617521.03</v>
      </c>
      <c r="K26" s="99"/>
      <c r="L26" s="93">
        <v>3617521.03</v>
      </c>
      <c r="M26" s="100">
        <v>3617521.03</v>
      </c>
      <c r="N26" s="14">
        <f t="shared" si="1"/>
        <v>0</v>
      </c>
      <c r="O26" s="15">
        <f t="shared" si="2"/>
        <v>0</v>
      </c>
      <c r="P26" s="57" t="str">
        <f t="shared" si="3"/>
        <v>244</v>
      </c>
      <c r="Q26" s="33"/>
    </row>
    <row r="27" spans="1:17" ht="23.25" x14ac:dyDescent="0.25">
      <c r="A27" s="81" t="s">
        <v>106</v>
      </c>
      <c r="B27" s="9" t="s">
        <v>8</v>
      </c>
      <c r="C27" s="110" t="s">
        <v>105</v>
      </c>
      <c r="D27" s="111"/>
      <c r="E27" s="112"/>
      <c r="F27" s="113">
        <v>81158.8</v>
      </c>
      <c r="G27" s="114"/>
      <c r="H27" s="115"/>
      <c r="I27" s="100"/>
      <c r="J27" s="100">
        <v>81158.8</v>
      </c>
      <c r="K27" s="99"/>
      <c r="L27" s="93">
        <v>81158.8</v>
      </c>
      <c r="M27" s="100">
        <v>81158.8</v>
      </c>
      <c r="N27" s="14">
        <f t="shared" si="1"/>
        <v>0</v>
      </c>
      <c r="O27" s="15">
        <f t="shared" si="2"/>
        <v>0</v>
      </c>
      <c r="P27" s="57" t="str">
        <f t="shared" si="3"/>
        <v>851</v>
      </c>
      <c r="Q27" s="33"/>
    </row>
    <row r="28" spans="1:17" x14ac:dyDescent="0.25">
      <c r="A28" s="81" t="s">
        <v>108</v>
      </c>
      <c r="B28" s="9" t="s">
        <v>8</v>
      </c>
      <c r="C28" s="110" t="s">
        <v>107</v>
      </c>
      <c r="D28" s="111"/>
      <c r="E28" s="112"/>
      <c r="F28" s="113">
        <v>17358.330000000002</v>
      </c>
      <c r="G28" s="114"/>
      <c r="H28" s="115"/>
      <c r="I28" s="100"/>
      <c r="J28" s="100">
        <v>17358.330000000002</v>
      </c>
      <c r="K28" s="99"/>
      <c r="L28" s="93">
        <v>17358.330000000002</v>
      </c>
      <c r="M28" s="100">
        <v>17358.330000000002</v>
      </c>
      <c r="N28" s="14">
        <f t="shared" si="1"/>
        <v>0</v>
      </c>
      <c r="O28" s="15">
        <f t="shared" si="2"/>
        <v>0</v>
      </c>
      <c r="P28" s="57" t="str">
        <f t="shared" si="3"/>
        <v>852</v>
      </c>
      <c r="Q28" s="33"/>
    </row>
    <row r="29" spans="1:17" x14ac:dyDescent="0.25">
      <c r="A29" s="81" t="s">
        <v>109</v>
      </c>
      <c r="B29" s="9" t="s">
        <v>8</v>
      </c>
      <c r="C29" s="110" t="s">
        <v>110</v>
      </c>
      <c r="D29" s="111"/>
      <c r="E29" s="112"/>
      <c r="F29" s="113">
        <v>8364.58</v>
      </c>
      <c r="G29" s="114"/>
      <c r="H29" s="115"/>
      <c r="I29" s="100"/>
      <c r="J29" s="100">
        <v>8364.58</v>
      </c>
      <c r="K29" s="99"/>
      <c r="L29" s="93">
        <v>8364.58</v>
      </c>
      <c r="M29" s="100">
        <v>8364.58</v>
      </c>
      <c r="N29" s="14">
        <f t="shared" si="1"/>
        <v>0</v>
      </c>
      <c r="O29" s="15">
        <f t="shared" si="2"/>
        <v>0</v>
      </c>
      <c r="P29" s="57" t="str">
        <f t="shared" si="3"/>
        <v>853</v>
      </c>
      <c r="Q29" s="33"/>
    </row>
    <row r="30" spans="1:17" ht="0.75" customHeight="1" x14ac:dyDescent="0.25">
      <c r="A30" s="64"/>
      <c r="B30" s="59"/>
      <c r="C30" s="185"/>
      <c r="D30" s="186"/>
      <c r="E30" s="187"/>
      <c r="F30" s="192"/>
      <c r="G30" s="193"/>
      <c r="H30" s="194"/>
      <c r="I30" s="61"/>
      <c r="J30" s="62"/>
      <c r="K30" s="60"/>
      <c r="L30" s="62"/>
      <c r="M30" s="61"/>
      <c r="N30" s="62"/>
      <c r="O30" s="63"/>
    </row>
    <row r="31" spans="1:17" ht="57" x14ac:dyDescent="0.25">
      <c r="A31" s="66" t="s">
        <v>64</v>
      </c>
      <c r="B31" s="76" t="s">
        <v>63</v>
      </c>
      <c r="C31" s="179" t="s">
        <v>9</v>
      </c>
      <c r="D31" s="180"/>
      <c r="E31" s="181"/>
      <c r="F31" s="195">
        <f t="shared" ref="F31:O31" si="4">SUM(F33:F34)</f>
        <v>0</v>
      </c>
      <c r="G31" s="196">
        <f t="shared" si="4"/>
        <v>0</v>
      </c>
      <c r="H31" s="197">
        <f t="shared" si="4"/>
        <v>0</v>
      </c>
      <c r="I31" s="78">
        <f t="shared" si="4"/>
        <v>0</v>
      </c>
      <c r="J31" s="79">
        <f t="shared" si="4"/>
        <v>0</v>
      </c>
      <c r="K31" s="77">
        <f t="shared" si="4"/>
        <v>0</v>
      </c>
      <c r="L31" s="79">
        <f t="shared" si="4"/>
        <v>0</v>
      </c>
      <c r="M31" s="79">
        <f t="shared" si="4"/>
        <v>0</v>
      </c>
      <c r="N31" s="79">
        <f t="shared" si="4"/>
        <v>0</v>
      </c>
      <c r="O31" s="80">
        <f t="shared" si="4"/>
        <v>0</v>
      </c>
    </row>
    <row r="32" spans="1:17" x14ac:dyDescent="0.25">
      <c r="A32" s="82" t="s">
        <v>10</v>
      </c>
      <c r="B32" s="9"/>
      <c r="C32" s="159"/>
      <c r="D32" s="160"/>
      <c r="E32" s="161"/>
      <c r="F32" s="147"/>
      <c r="G32" s="148"/>
      <c r="H32" s="149"/>
      <c r="I32" s="71"/>
      <c r="J32" s="72"/>
      <c r="K32" s="73"/>
      <c r="L32" s="72"/>
      <c r="M32" s="74"/>
      <c r="N32" s="72"/>
      <c r="O32" s="75"/>
    </row>
    <row r="33" spans="1:17" x14ac:dyDescent="0.25">
      <c r="A33" s="101"/>
      <c r="B33" s="102"/>
      <c r="C33" s="182"/>
      <c r="D33" s="183"/>
      <c r="E33" s="184"/>
      <c r="F33" s="198"/>
      <c r="G33" s="199"/>
      <c r="H33" s="200"/>
      <c r="I33" s="103"/>
      <c r="J33" s="103"/>
      <c r="K33" s="104"/>
      <c r="L33" s="105"/>
      <c r="M33" s="103"/>
      <c r="N33" s="106">
        <f>J33-M33</f>
        <v>0</v>
      </c>
      <c r="O33" s="107">
        <f>L33-M33</f>
        <v>0</v>
      </c>
      <c r="P33" s="108" t="str">
        <f>C33&amp;D33&amp;E33</f>
        <v/>
      </c>
      <c r="Q33" s="109"/>
    </row>
    <row r="34" spans="1:17" ht="0.75" customHeight="1" x14ac:dyDescent="0.25">
      <c r="A34" s="64"/>
      <c r="B34" s="59"/>
      <c r="C34" s="185"/>
      <c r="D34" s="186"/>
      <c r="E34" s="187"/>
      <c r="F34" s="192"/>
      <c r="G34" s="193"/>
      <c r="H34" s="194"/>
      <c r="I34" s="61"/>
      <c r="J34" s="62"/>
      <c r="K34" s="60"/>
      <c r="L34" s="62"/>
      <c r="M34" s="61"/>
      <c r="N34" s="62"/>
      <c r="O34" s="63"/>
    </row>
    <row r="35" spans="1:17" x14ac:dyDescent="0.25">
      <c r="A35" s="13"/>
      <c r="B35" s="10"/>
      <c r="C35" s="10"/>
      <c r="D35" s="10"/>
      <c r="E35" s="10"/>
      <c r="F35" s="10"/>
      <c r="G35" s="10"/>
      <c r="H35" s="10"/>
      <c r="I35" s="10"/>
      <c r="J35" s="11"/>
      <c r="K35" s="11"/>
      <c r="L35" s="11"/>
      <c r="M35" s="11"/>
      <c r="N35" s="11"/>
      <c r="O35" s="11" t="s">
        <v>65</v>
      </c>
    </row>
    <row r="36" spans="1:17" ht="15.75" thickBot="1" x14ac:dyDescent="0.3">
      <c r="A36" s="3" t="s">
        <v>25</v>
      </c>
      <c r="B36" s="6" t="s">
        <v>7</v>
      </c>
      <c r="C36" s="175" t="s">
        <v>24</v>
      </c>
      <c r="D36" s="176"/>
      <c r="E36" s="177"/>
      <c r="F36" s="138" t="s">
        <v>23</v>
      </c>
      <c r="G36" s="143"/>
      <c r="H36" s="139"/>
      <c r="I36" s="5" t="s">
        <v>22</v>
      </c>
      <c r="J36" s="6" t="s">
        <v>21</v>
      </c>
      <c r="K36" s="7" t="s">
        <v>20</v>
      </c>
      <c r="L36" s="6" t="s">
        <v>17</v>
      </c>
      <c r="M36" s="37" t="s">
        <v>16</v>
      </c>
      <c r="N36" s="6" t="s">
        <v>18</v>
      </c>
      <c r="O36" s="6" t="s">
        <v>19</v>
      </c>
    </row>
    <row r="37" spans="1:17" ht="45.75" x14ac:dyDescent="0.25">
      <c r="A37" s="65" t="s">
        <v>66</v>
      </c>
      <c r="B37" s="8" t="s">
        <v>67</v>
      </c>
      <c r="C37" s="172" t="s">
        <v>9</v>
      </c>
      <c r="D37" s="173"/>
      <c r="E37" s="174"/>
      <c r="F37" s="144">
        <f>F39+F41</f>
        <v>925034.13</v>
      </c>
      <c r="G37" s="145"/>
      <c r="H37" s="146"/>
      <c r="I37" s="68">
        <f t="shared" ref="I37:O37" si="5">I39+I41</f>
        <v>0</v>
      </c>
      <c r="J37" s="69">
        <f t="shared" si="5"/>
        <v>925034.13</v>
      </c>
      <c r="K37" s="67">
        <f t="shared" si="5"/>
        <v>0</v>
      </c>
      <c r="L37" s="69">
        <f t="shared" si="5"/>
        <v>0</v>
      </c>
      <c r="M37" s="69">
        <f t="shared" si="5"/>
        <v>0</v>
      </c>
      <c r="N37" s="69">
        <f t="shared" si="5"/>
        <v>925034.13</v>
      </c>
      <c r="O37" s="70">
        <f t="shared" si="5"/>
        <v>0</v>
      </c>
    </row>
    <row r="38" spans="1:17" x14ac:dyDescent="0.25">
      <c r="A38" s="82" t="s">
        <v>10</v>
      </c>
      <c r="B38" s="9"/>
      <c r="C38" s="159"/>
      <c r="D38" s="160"/>
      <c r="E38" s="161"/>
      <c r="F38" s="147"/>
      <c r="G38" s="148"/>
      <c r="H38" s="149"/>
      <c r="I38" s="71"/>
      <c r="J38" s="72"/>
      <c r="K38" s="73"/>
      <c r="L38" s="72"/>
      <c r="M38" s="74"/>
      <c r="N38" s="72"/>
      <c r="O38" s="75"/>
    </row>
    <row r="39" spans="1:17" x14ac:dyDescent="0.25">
      <c r="A39" s="81" t="s">
        <v>69</v>
      </c>
      <c r="B39" s="9" t="s">
        <v>68</v>
      </c>
      <c r="C39" s="159"/>
      <c r="D39" s="160"/>
      <c r="E39" s="161"/>
      <c r="F39" s="113">
        <v>925034.13</v>
      </c>
      <c r="G39" s="114"/>
      <c r="H39" s="115"/>
      <c r="I39" s="35"/>
      <c r="J39" s="35">
        <v>925034.13</v>
      </c>
      <c r="K39" s="34"/>
      <c r="L39" s="34"/>
      <c r="M39" s="94"/>
      <c r="N39" s="14">
        <f>J39-M39</f>
        <v>925034.13</v>
      </c>
      <c r="O39" s="15">
        <f>L39-M39</f>
        <v>0</v>
      </c>
      <c r="P39" s="57" t="str">
        <f>C39&amp;D39&amp;E39</f>
        <v/>
      </c>
      <c r="Q39" s="33"/>
    </row>
    <row r="40" spans="1:17" ht="23.25" x14ac:dyDescent="0.25">
      <c r="A40" s="95" t="s">
        <v>76</v>
      </c>
      <c r="B40" s="96" t="s">
        <v>75</v>
      </c>
      <c r="C40" s="210"/>
      <c r="D40" s="211"/>
      <c r="E40" s="212"/>
      <c r="F40" s="113"/>
      <c r="G40" s="114"/>
      <c r="H40" s="115"/>
      <c r="I40" s="85"/>
      <c r="J40" s="85"/>
      <c r="K40" s="84"/>
      <c r="L40" s="84"/>
      <c r="M40" s="94"/>
      <c r="N40" s="14">
        <f>J40-M40</f>
        <v>0</v>
      </c>
      <c r="O40" s="15">
        <f>L40-M40</f>
        <v>0</v>
      </c>
      <c r="P40" s="57"/>
      <c r="Q40" s="33"/>
    </row>
    <row r="41" spans="1:17" ht="34.5" x14ac:dyDescent="0.25">
      <c r="A41" s="81" t="s">
        <v>70</v>
      </c>
      <c r="B41" s="76" t="s">
        <v>71</v>
      </c>
      <c r="C41" s="159"/>
      <c r="D41" s="160"/>
      <c r="E41" s="161"/>
      <c r="F41" s="201"/>
      <c r="G41" s="202"/>
      <c r="H41" s="203"/>
      <c r="I41" s="85"/>
      <c r="J41" s="85"/>
      <c r="K41" s="84"/>
      <c r="L41" s="84"/>
      <c r="M41" s="94"/>
      <c r="N41" s="86">
        <f>J41-M41</f>
        <v>0</v>
      </c>
      <c r="O41" s="87">
        <f>L41-M41</f>
        <v>0</v>
      </c>
      <c r="P41" s="57" t="str">
        <f>C41&amp;D41&amp;E41</f>
        <v/>
      </c>
      <c r="Q41" s="33"/>
    </row>
    <row r="42" spans="1:17" ht="15.75" thickBot="1" x14ac:dyDescent="0.3">
      <c r="A42" s="83" t="s">
        <v>72</v>
      </c>
      <c r="B42" s="88" t="s">
        <v>73</v>
      </c>
      <c r="C42" s="204" t="s">
        <v>9</v>
      </c>
      <c r="D42" s="205"/>
      <c r="E42" s="206"/>
      <c r="F42" s="207">
        <f>F21+F31+F37</f>
        <v>19517373.91</v>
      </c>
      <c r="G42" s="208"/>
      <c r="H42" s="209"/>
      <c r="I42" s="90">
        <f t="shared" ref="I42:O42" si="6">I21+I31+I37</f>
        <v>0</v>
      </c>
      <c r="J42" s="91">
        <f t="shared" si="6"/>
        <v>18240651.75</v>
      </c>
      <c r="K42" s="89">
        <f t="shared" si="6"/>
        <v>0</v>
      </c>
      <c r="L42" s="91">
        <f t="shared" si="6"/>
        <v>17315617.620000001</v>
      </c>
      <c r="M42" s="91">
        <f t="shared" si="6"/>
        <v>17315617.620000001</v>
      </c>
      <c r="N42" s="91">
        <f t="shared" si="6"/>
        <v>925034.13</v>
      </c>
      <c r="O42" s="92">
        <f t="shared" si="6"/>
        <v>0</v>
      </c>
    </row>
    <row r="44" spans="1:17" s="43" customFormat="1" ht="12.75" customHeight="1" x14ac:dyDescent="0.2">
      <c r="A44" s="43" t="s">
        <v>47</v>
      </c>
      <c r="B44" s="170"/>
      <c r="C44" s="170"/>
      <c r="D44" s="170"/>
      <c r="E44" s="58"/>
      <c r="F44" s="188"/>
      <c r="G44" s="188"/>
      <c r="H44" s="188"/>
      <c r="I44" s="188"/>
      <c r="J44" s="190" t="s">
        <v>48</v>
      </c>
      <c r="K44" s="190"/>
      <c r="L44" s="45"/>
      <c r="M44" s="188"/>
      <c r="N44" s="188"/>
      <c r="O44" s="46"/>
    </row>
    <row r="45" spans="1:17" s="43" customFormat="1" ht="12.75" customHeight="1" x14ac:dyDescent="0.2">
      <c r="B45" s="171" t="s">
        <v>43</v>
      </c>
      <c r="C45" s="171"/>
      <c r="D45" s="171"/>
      <c r="F45" s="189" t="s">
        <v>41</v>
      </c>
      <c r="G45" s="189"/>
      <c r="H45" s="189"/>
      <c r="I45" s="189"/>
      <c r="J45" s="190" t="s">
        <v>49</v>
      </c>
      <c r="K45" s="190"/>
      <c r="L45" s="44" t="s">
        <v>43</v>
      </c>
      <c r="M45" s="171" t="s">
        <v>41</v>
      </c>
      <c r="N45" s="171"/>
    </row>
    <row r="46" spans="1:17" s="43" customFormat="1" ht="12.75" customHeight="1" x14ac:dyDescent="0.2"/>
    <row r="47" spans="1:17" s="43" customFormat="1" ht="12.75" customHeight="1" x14ac:dyDescent="0.2">
      <c r="A47" s="43" t="s">
        <v>42</v>
      </c>
      <c r="B47" s="170"/>
      <c r="C47" s="170"/>
      <c r="D47" s="170"/>
      <c r="E47" s="58"/>
      <c r="F47" s="188"/>
      <c r="G47" s="188"/>
      <c r="H47" s="188"/>
      <c r="I47" s="188"/>
      <c r="J47" s="191" t="s">
        <v>44</v>
      </c>
      <c r="K47" s="191"/>
      <c r="L47" s="188"/>
      <c r="M47" s="188"/>
      <c r="N47" s="188"/>
      <c r="O47" s="188"/>
    </row>
    <row r="48" spans="1:17" s="43" customFormat="1" ht="12.75" customHeight="1" x14ac:dyDescent="0.2">
      <c r="B48" s="171" t="s">
        <v>43</v>
      </c>
      <c r="C48" s="171"/>
      <c r="D48" s="171"/>
      <c r="F48" s="189" t="s">
        <v>41</v>
      </c>
      <c r="G48" s="189"/>
      <c r="H48" s="189"/>
      <c r="I48" s="189"/>
      <c r="L48" s="171" t="s">
        <v>50</v>
      </c>
      <c r="M48" s="171"/>
      <c r="N48" s="171"/>
      <c r="O48" s="171"/>
    </row>
    <row r="49" spans="1:15" s="43" customFormat="1" ht="12.75" customHeight="1" x14ac:dyDescent="0.2">
      <c r="J49" s="190" t="s">
        <v>51</v>
      </c>
      <c r="K49" s="190"/>
      <c r="L49" s="56"/>
      <c r="M49" s="47"/>
      <c r="N49" s="188"/>
      <c r="O49" s="188"/>
    </row>
    <row r="50" spans="1:15" s="43" customFormat="1" ht="12.75" customHeight="1" x14ac:dyDescent="0.2">
      <c r="L50" s="44" t="s">
        <v>45</v>
      </c>
      <c r="M50" s="44" t="s">
        <v>43</v>
      </c>
      <c r="N50" s="171" t="s">
        <v>41</v>
      </c>
      <c r="O50" s="171"/>
    </row>
    <row r="51" spans="1:15" s="43" customFormat="1" ht="12.75" customHeight="1" x14ac:dyDescent="0.2">
      <c r="A51" s="43" t="s">
        <v>46</v>
      </c>
      <c r="B51" s="188"/>
      <c r="C51" s="188"/>
      <c r="D51" s="188"/>
      <c r="E51" s="46"/>
      <c r="F51" s="45"/>
      <c r="G51" s="45"/>
      <c r="H51" s="45"/>
      <c r="I51" s="188"/>
      <c r="J51" s="188"/>
      <c r="K51" s="188"/>
      <c r="L51" s="188"/>
    </row>
    <row r="52" spans="1:15" s="43" customFormat="1" ht="12.75" customHeight="1" x14ac:dyDescent="0.2">
      <c r="B52" s="171" t="s">
        <v>45</v>
      </c>
      <c r="C52" s="171"/>
      <c r="D52" s="171"/>
      <c r="E52" s="189" t="s">
        <v>43</v>
      </c>
      <c r="F52" s="171"/>
      <c r="G52" s="171"/>
      <c r="H52" s="171"/>
      <c r="I52" s="171" t="s">
        <v>41</v>
      </c>
      <c r="J52" s="171"/>
      <c r="K52" s="171" t="s">
        <v>52</v>
      </c>
      <c r="L52" s="171"/>
    </row>
    <row r="53" spans="1:15" s="43" customFormat="1" ht="12.75" customHeight="1" x14ac:dyDescent="0.2"/>
    <row r="54" spans="1:15" s="43" customFormat="1" ht="12.75" customHeight="1" x14ac:dyDescent="0.2">
      <c r="A54" s="169" t="s">
        <v>53</v>
      </c>
      <c r="B54" s="169"/>
      <c r="C54" s="169"/>
      <c r="D54" s="169"/>
    </row>
    <row r="55" spans="1:15" s="43" customFormat="1" ht="12.75" customHeight="1" x14ac:dyDescent="0.2"/>
    <row r="56" spans="1:15" s="43" customFormat="1" ht="12.75" customHeight="1" x14ac:dyDescent="0.2"/>
  </sheetData>
  <mergeCells count="102">
    <mergeCell ref="F23:H23"/>
    <mergeCell ref="C36:E36"/>
    <mergeCell ref="F36:H36"/>
    <mergeCell ref="C37:E37"/>
    <mergeCell ref="F37:H37"/>
    <mergeCell ref="C38:E38"/>
    <mergeCell ref="F38:H38"/>
    <mergeCell ref="C39:E39"/>
    <mergeCell ref="F39:H39"/>
    <mergeCell ref="M44:N44"/>
    <mergeCell ref="M45:N45"/>
    <mergeCell ref="J45:K45"/>
    <mergeCell ref="J47:K47"/>
    <mergeCell ref="L47:O47"/>
    <mergeCell ref="N49:O49"/>
    <mergeCell ref="F48:I48"/>
    <mergeCell ref="J44:K44"/>
    <mergeCell ref="F30:H30"/>
    <mergeCell ref="L48:O48"/>
    <mergeCell ref="F44:I44"/>
    <mergeCell ref="F45:I45"/>
    <mergeCell ref="F47:I47"/>
    <mergeCell ref="F40:H40"/>
    <mergeCell ref="F31:H31"/>
    <mergeCell ref="F32:H32"/>
    <mergeCell ref="F33:H33"/>
    <mergeCell ref="F34:H34"/>
    <mergeCell ref="F41:H41"/>
    <mergeCell ref="F42:H42"/>
    <mergeCell ref="N50:O50"/>
    <mergeCell ref="B51:D51"/>
    <mergeCell ref="B52:D52"/>
    <mergeCell ref="E52:H52"/>
    <mergeCell ref="I51:J51"/>
    <mergeCell ref="I52:J52"/>
    <mergeCell ref="K51:L51"/>
    <mergeCell ref="K52:L52"/>
    <mergeCell ref="J49:K49"/>
    <mergeCell ref="A54:D54"/>
    <mergeCell ref="B44:D44"/>
    <mergeCell ref="B45:D45"/>
    <mergeCell ref="A11:C11"/>
    <mergeCell ref="C21:E21"/>
    <mergeCell ref="B48:D48"/>
    <mergeCell ref="B47:D47"/>
    <mergeCell ref="C20:E20"/>
    <mergeCell ref="A12:C12"/>
    <mergeCell ref="C31:E31"/>
    <mergeCell ref="C32:E32"/>
    <mergeCell ref="C33:E33"/>
    <mergeCell ref="C30:E30"/>
    <mergeCell ref="C34:E34"/>
    <mergeCell ref="C23:E23"/>
    <mergeCell ref="C41:E41"/>
    <mergeCell ref="C42:E42"/>
    <mergeCell ref="C40:E40"/>
    <mergeCell ref="N15:O15"/>
    <mergeCell ref="M15:M19"/>
    <mergeCell ref="N16:N19"/>
    <mergeCell ref="O16:O19"/>
    <mergeCell ref="I15:L15"/>
    <mergeCell ref="F20:H20"/>
    <mergeCell ref="F21:H21"/>
    <mergeCell ref="F22:H22"/>
    <mergeCell ref="A7:C7"/>
    <mergeCell ref="A8:C8"/>
    <mergeCell ref="A9:C9"/>
    <mergeCell ref="E7:L7"/>
    <mergeCell ref="L16:L19"/>
    <mergeCell ref="F15:H17"/>
    <mergeCell ref="C22:E22"/>
    <mergeCell ref="B15:B19"/>
    <mergeCell ref="E11:L11"/>
    <mergeCell ref="F19:H19"/>
    <mergeCell ref="J16:K16"/>
    <mergeCell ref="J17:J19"/>
    <mergeCell ref="I16:I19"/>
    <mergeCell ref="B1:M1"/>
    <mergeCell ref="A5:C5"/>
    <mergeCell ref="A6:C6"/>
    <mergeCell ref="C15:E19"/>
    <mergeCell ref="B2:M2"/>
    <mergeCell ref="E6:L6"/>
    <mergeCell ref="K17:K19"/>
    <mergeCell ref="H4:J4"/>
    <mergeCell ref="E5:L5"/>
    <mergeCell ref="E8:L9"/>
    <mergeCell ref="A10:C10"/>
    <mergeCell ref="A13:C13"/>
    <mergeCell ref="A15:A19"/>
    <mergeCell ref="C27:E27"/>
    <mergeCell ref="F27:H27"/>
    <mergeCell ref="C28:E28"/>
    <mergeCell ref="F28:H28"/>
    <mergeCell ref="C29:E29"/>
    <mergeCell ref="F29:H29"/>
    <mergeCell ref="C24:E24"/>
    <mergeCell ref="F24:H24"/>
    <mergeCell ref="C25:E25"/>
    <mergeCell ref="F25:H25"/>
    <mergeCell ref="C26:E26"/>
    <mergeCell ref="F26:H26"/>
  </mergeCells>
  <phoneticPr fontId="0" type="noConversion"/>
  <pageMargins left="0.51181102362204722" right="0.19685039370078741" top="0.78740157480314965" bottom="0.59055118110236227" header="0" footer="0"/>
  <pageSetup paperSize="9" scale="79" fitToHeight="100" orientation="landscape" blackAndWhite="1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</cp:lastModifiedBy>
  <dcterms:created xsi:type="dcterms:W3CDTF">2009-11-17T10:22:12Z</dcterms:created>
  <dcterms:modified xsi:type="dcterms:W3CDTF">2017-03-21T07:18:07Z</dcterms:modified>
</cp:coreProperties>
</file>